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23895" windowHeight="10245"/>
  </bookViews>
  <sheets>
    <sheet name="附件" sheetId="5" r:id="rId1"/>
  </sheets>
  <definedNames>
    <definedName name="_xlnm.Print_Area" localSheetId="0">附件!$A:$F</definedName>
    <definedName name="_xlnm.Print_Titles" localSheetId="0">附件!$3:$4</definedName>
  </definedNames>
  <calcPr calcId="145621"/>
</workbook>
</file>

<file path=xl/calcChain.xml><?xml version="1.0" encoding="utf-8"?>
<calcChain xmlns="http://schemas.openxmlformats.org/spreadsheetml/2006/main">
  <c r="C134" i="5" l="1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76" i="5"/>
  <c r="C77" i="5"/>
  <c r="C78" i="5"/>
  <c r="C79" i="5"/>
  <c r="C80" i="5"/>
  <c r="C81" i="5"/>
  <c r="C82" i="5"/>
  <c r="C83" i="5"/>
  <c r="C84" i="5"/>
  <c r="C85" i="5"/>
  <c r="C86" i="5"/>
  <c r="C87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7" i="5"/>
  <c r="F139" i="5"/>
  <c r="F124" i="5"/>
  <c r="F118" i="5"/>
  <c r="F106" i="5"/>
  <c r="F94" i="5"/>
  <c r="F85" i="5"/>
  <c r="F79" i="5"/>
  <c r="F68" i="5"/>
  <c r="F56" i="5"/>
  <c r="F42" i="5"/>
  <c r="F29" i="5"/>
  <c r="F22" i="5"/>
  <c r="F12" i="5"/>
  <c r="F6" i="5"/>
  <c r="F5" i="5" l="1"/>
  <c r="C6" i="5"/>
  <c r="D139" i="5"/>
  <c r="E139" i="5"/>
  <c r="D124" i="5"/>
  <c r="E124" i="5"/>
  <c r="D118" i="5"/>
  <c r="E118" i="5"/>
  <c r="D106" i="5"/>
  <c r="E106" i="5"/>
  <c r="D94" i="5"/>
  <c r="E94" i="5"/>
  <c r="D85" i="5"/>
  <c r="E85" i="5"/>
  <c r="D79" i="5"/>
  <c r="E79" i="5"/>
  <c r="D68" i="5"/>
  <c r="E68" i="5"/>
  <c r="D56" i="5"/>
  <c r="E56" i="5"/>
  <c r="D42" i="5"/>
  <c r="E42" i="5"/>
  <c r="D29" i="5"/>
  <c r="E29" i="5"/>
  <c r="D22" i="5"/>
  <c r="E22" i="5"/>
  <c r="D12" i="5"/>
  <c r="E12" i="5"/>
  <c r="D6" i="5"/>
  <c r="E6" i="5"/>
  <c r="D5" i="5" l="1"/>
  <c r="E5" i="5"/>
  <c r="C5" i="5"/>
</calcChain>
</file>

<file path=xl/sharedStrings.xml><?xml version="1.0" encoding="utf-8"?>
<sst xmlns="http://schemas.openxmlformats.org/spreadsheetml/2006/main" count="167" uniqueCount="167">
  <si>
    <t>县市区</t>
  </si>
  <si>
    <t>合计</t>
  </si>
  <si>
    <r>
      <rPr>
        <sz val="11"/>
        <rFont val="仿宋_GB2312"/>
        <family val="3"/>
        <charset val="134"/>
      </rPr>
      <t>望城区</t>
    </r>
  </si>
  <si>
    <r>
      <rPr>
        <sz val="11"/>
        <rFont val="仿宋_GB2312"/>
        <family val="3"/>
        <charset val="134"/>
      </rPr>
      <t>长沙县</t>
    </r>
  </si>
  <si>
    <r>
      <rPr>
        <sz val="11"/>
        <rFont val="仿宋_GB2312"/>
        <family val="3"/>
        <charset val="134"/>
      </rPr>
      <t>浏阳市</t>
    </r>
  </si>
  <si>
    <r>
      <rPr>
        <sz val="11"/>
        <rFont val="仿宋_GB2312"/>
        <family val="3"/>
        <charset val="134"/>
      </rPr>
      <t>宁乡市</t>
    </r>
  </si>
  <si>
    <r>
      <rPr>
        <sz val="11"/>
        <rFont val="仿宋_GB2312"/>
        <family val="3"/>
        <charset val="134"/>
      </rPr>
      <t>石鼓区</t>
    </r>
  </si>
  <si>
    <r>
      <rPr>
        <sz val="11"/>
        <rFont val="仿宋_GB2312"/>
        <family val="3"/>
        <charset val="134"/>
      </rPr>
      <t>蒸湘区</t>
    </r>
  </si>
  <si>
    <r>
      <rPr>
        <sz val="11"/>
        <rFont val="仿宋_GB2312"/>
        <family val="3"/>
        <charset val="134"/>
      </rPr>
      <t>珠晖区</t>
    </r>
  </si>
  <si>
    <r>
      <rPr>
        <sz val="11"/>
        <rFont val="仿宋_GB2312"/>
        <family val="3"/>
        <charset val="134"/>
      </rPr>
      <t>衡南县</t>
    </r>
  </si>
  <si>
    <r>
      <rPr>
        <sz val="11"/>
        <rFont val="仿宋_GB2312"/>
        <family val="3"/>
        <charset val="134"/>
      </rPr>
      <t>衡阳县</t>
    </r>
  </si>
  <si>
    <r>
      <rPr>
        <sz val="11"/>
        <rFont val="仿宋_GB2312"/>
        <family val="3"/>
        <charset val="134"/>
      </rPr>
      <t>衡山县</t>
    </r>
  </si>
  <si>
    <r>
      <rPr>
        <sz val="11"/>
        <rFont val="仿宋_GB2312"/>
        <family val="3"/>
        <charset val="134"/>
      </rPr>
      <t>衡东县</t>
    </r>
  </si>
  <si>
    <r>
      <rPr>
        <sz val="11"/>
        <rFont val="仿宋_GB2312"/>
        <family val="3"/>
        <charset val="134"/>
      </rPr>
      <t>常宁市</t>
    </r>
  </si>
  <si>
    <r>
      <rPr>
        <sz val="11"/>
        <rFont val="仿宋_GB2312"/>
        <family val="3"/>
        <charset val="134"/>
      </rPr>
      <t>祁东县</t>
    </r>
  </si>
  <si>
    <r>
      <rPr>
        <sz val="11"/>
        <rFont val="仿宋_GB2312"/>
        <family val="3"/>
        <charset val="134"/>
      </rPr>
      <t>耒阳市</t>
    </r>
  </si>
  <si>
    <r>
      <rPr>
        <sz val="11"/>
        <rFont val="仿宋_GB2312"/>
        <family val="3"/>
        <charset val="134"/>
      </rPr>
      <t>芦淞区</t>
    </r>
  </si>
  <si>
    <r>
      <rPr>
        <sz val="11"/>
        <rFont val="仿宋_GB2312"/>
        <family val="3"/>
        <charset val="134"/>
      </rPr>
      <t>石峰区</t>
    </r>
  </si>
  <si>
    <r>
      <rPr>
        <sz val="11"/>
        <rFont val="仿宋_GB2312"/>
        <family val="3"/>
        <charset val="134"/>
      </rPr>
      <t>渌口区</t>
    </r>
  </si>
  <si>
    <r>
      <rPr>
        <sz val="11"/>
        <rFont val="仿宋_GB2312"/>
        <family val="3"/>
        <charset val="134"/>
      </rPr>
      <t>攸县</t>
    </r>
  </si>
  <si>
    <r>
      <rPr>
        <sz val="11"/>
        <rFont val="仿宋_GB2312"/>
        <family val="3"/>
        <charset val="134"/>
      </rPr>
      <t>茶陵县</t>
    </r>
  </si>
  <si>
    <r>
      <rPr>
        <sz val="11"/>
        <rFont val="仿宋_GB2312"/>
        <family val="3"/>
        <charset val="134"/>
      </rPr>
      <t>炎陵县</t>
    </r>
  </si>
  <si>
    <r>
      <rPr>
        <sz val="11"/>
        <rFont val="仿宋_GB2312"/>
        <family val="3"/>
        <charset val="134"/>
      </rPr>
      <t>醴陵市</t>
    </r>
  </si>
  <si>
    <r>
      <rPr>
        <sz val="11"/>
        <rFont val="仿宋_GB2312"/>
        <family val="3"/>
        <charset val="134"/>
      </rPr>
      <t>岳塘区</t>
    </r>
  </si>
  <si>
    <r>
      <rPr>
        <sz val="11"/>
        <rFont val="仿宋_GB2312"/>
        <family val="3"/>
        <charset val="134"/>
      </rPr>
      <t>雨湖区</t>
    </r>
  </si>
  <si>
    <r>
      <rPr>
        <sz val="11"/>
        <rFont val="仿宋_GB2312"/>
        <family val="3"/>
        <charset val="134"/>
      </rPr>
      <t>湘潭县</t>
    </r>
  </si>
  <si>
    <r>
      <rPr>
        <sz val="11"/>
        <rFont val="仿宋_GB2312"/>
        <family val="3"/>
        <charset val="134"/>
      </rPr>
      <t>湘乡市</t>
    </r>
  </si>
  <si>
    <r>
      <rPr>
        <sz val="11"/>
        <rFont val="仿宋_GB2312"/>
        <family val="3"/>
        <charset val="134"/>
      </rPr>
      <t>双清区</t>
    </r>
  </si>
  <si>
    <r>
      <rPr>
        <sz val="11"/>
        <rFont val="仿宋_GB2312"/>
        <family val="3"/>
        <charset val="134"/>
      </rPr>
      <t>大祥区</t>
    </r>
  </si>
  <si>
    <r>
      <rPr>
        <sz val="11"/>
        <rFont val="仿宋_GB2312"/>
        <family val="3"/>
        <charset val="134"/>
      </rPr>
      <t>北塔区</t>
    </r>
  </si>
  <si>
    <r>
      <rPr>
        <sz val="11"/>
        <rFont val="仿宋_GB2312"/>
        <family val="3"/>
        <charset val="134"/>
      </rPr>
      <t>新邵县</t>
    </r>
  </si>
  <si>
    <r>
      <rPr>
        <sz val="11"/>
        <rFont val="仿宋_GB2312"/>
        <family val="3"/>
        <charset val="134"/>
      </rPr>
      <t>洞口县</t>
    </r>
  </si>
  <si>
    <r>
      <rPr>
        <sz val="11"/>
        <rFont val="仿宋_GB2312"/>
        <family val="3"/>
        <charset val="134"/>
      </rPr>
      <t>邵阳县</t>
    </r>
  </si>
  <si>
    <r>
      <rPr>
        <sz val="11"/>
        <rFont val="仿宋_GB2312"/>
        <family val="3"/>
        <charset val="134"/>
      </rPr>
      <t>绥宁县</t>
    </r>
  </si>
  <si>
    <r>
      <rPr>
        <sz val="11"/>
        <rFont val="仿宋_GB2312"/>
        <family val="3"/>
        <charset val="134"/>
      </rPr>
      <t>隆回县</t>
    </r>
  </si>
  <si>
    <r>
      <rPr>
        <sz val="11"/>
        <rFont val="仿宋_GB2312"/>
        <family val="3"/>
        <charset val="134"/>
      </rPr>
      <t>武冈市</t>
    </r>
  </si>
  <si>
    <r>
      <rPr>
        <sz val="11"/>
        <rFont val="仿宋_GB2312"/>
        <family val="3"/>
        <charset val="134"/>
      </rPr>
      <t>新宁县</t>
    </r>
  </si>
  <si>
    <r>
      <rPr>
        <sz val="11"/>
        <rFont val="仿宋_GB2312"/>
        <family val="3"/>
        <charset val="134"/>
      </rPr>
      <t>岳阳楼区</t>
    </r>
  </si>
  <si>
    <r>
      <rPr>
        <sz val="11"/>
        <rFont val="仿宋_GB2312"/>
        <family val="3"/>
        <charset val="134"/>
      </rPr>
      <t>君山区</t>
    </r>
  </si>
  <si>
    <r>
      <rPr>
        <sz val="11"/>
        <rFont val="仿宋_GB2312"/>
        <family val="3"/>
        <charset val="134"/>
      </rPr>
      <t>云溪区</t>
    </r>
  </si>
  <si>
    <r>
      <rPr>
        <sz val="11"/>
        <rFont val="仿宋_GB2312"/>
        <family val="3"/>
        <charset val="134"/>
      </rPr>
      <t>屈原区</t>
    </r>
  </si>
  <si>
    <r>
      <rPr>
        <sz val="11"/>
        <rFont val="仿宋_GB2312"/>
        <family val="3"/>
        <charset val="134"/>
      </rPr>
      <t>汨罗市</t>
    </r>
  </si>
  <si>
    <r>
      <rPr>
        <sz val="11"/>
        <color theme="1"/>
        <rFont val="仿宋_GB2312"/>
        <family val="3"/>
        <charset val="134"/>
      </rPr>
      <t>湘阴县</t>
    </r>
  </si>
  <si>
    <r>
      <rPr>
        <sz val="11"/>
        <rFont val="仿宋_GB2312"/>
        <family val="3"/>
        <charset val="134"/>
      </rPr>
      <t>临湘市</t>
    </r>
  </si>
  <si>
    <r>
      <rPr>
        <sz val="11"/>
        <rFont val="仿宋_GB2312"/>
        <family val="3"/>
        <charset val="134"/>
      </rPr>
      <t>华容县</t>
    </r>
  </si>
  <si>
    <r>
      <rPr>
        <sz val="11"/>
        <rFont val="仿宋_GB2312"/>
        <family val="3"/>
        <charset val="134"/>
      </rPr>
      <t>岳阳县</t>
    </r>
  </si>
  <si>
    <r>
      <rPr>
        <sz val="11"/>
        <rFont val="仿宋_GB2312"/>
        <family val="3"/>
        <charset val="134"/>
      </rPr>
      <t>平江县</t>
    </r>
  </si>
  <si>
    <r>
      <rPr>
        <sz val="11"/>
        <rFont val="仿宋_GB2312"/>
        <family val="3"/>
        <charset val="134"/>
      </rPr>
      <t>武陵区</t>
    </r>
  </si>
  <si>
    <t>鼎城区（含德山经开区）</t>
  </si>
  <si>
    <r>
      <rPr>
        <sz val="11"/>
        <rFont val="仿宋_GB2312"/>
        <family val="3"/>
        <charset val="134"/>
      </rPr>
      <t>津市市</t>
    </r>
  </si>
  <si>
    <r>
      <rPr>
        <sz val="11"/>
        <rFont val="仿宋_GB2312"/>
        <family val="3"/>
        <charset val="134"/>
      </rPr>
      <t>安乡县</t>
    </r>
  </si>
  <si>
    <r>
      <rPr>
        <sz val="11"/>
        <rFont val="仿宋_GB2312"/>
        <family val="3"/>
        <charset val="134"/>
      </rPr>
      <t>汉寿县</t>
    </r>
  </si>
  <si>
    <r>
      <rPr>
        <sz val="11"/>
        <rFont val="仿宋_GB2312"/>
        <family val="3"/>
        <charset val="134"/>
      </rPr>
      <t>澧县</t>
    </r>
  </si>
  <si>
    <r>
      <rPr>
        <sz val="11"/>
        <rFont val="仿宋_GB2312"/>
        <family val="3"/>
        <charset val="134"/>
      </rPr>
      <t>桃源县</t>
    </r>
  </si>
  <si>
    <r>
      <rPr>
        <sz val="11"/>
        <rFont val="仿宋_GB2312"/>
        <family val="3"/>
        <charset val="134"/>
      </rPr>
      <t>石门县</t>
    </r>
  </si>
  <si>
    <r>
      <rPr>
        <sz val="11"/>
        <rFont val="仿宋_GB2312"/>
        <family val="3"/>
        <charset val="134"/>
      </rPr>
      <t>临澧县</t>
    </r>
  </si>
  <si>
    <r>
      <rPr>
        <sz val="11"/>
        <rFont val="仿宋_GB2312"/>
        <family val="3"/>
        <charset val="134"/>
      </rPr>
      <t>大通湖区</t>
    </r>
  </si>
  <si>
    <r>
      <rPr>
        <sz val="11"/>
        <rFont val="仿宋_GB2312"/>
        <family val="3"/>
        <charset val="134"/>
      </rPr>
      <t>资阳区</t>
    </r>
  </si>
  <si>
    <r>
      <rPr>
        <sz val="11"/>
        <rFont val="仿宋_GB2312"/>
        <family val="3"/>
        <charset val="134"/>
      </rPr>
      <t>赫山区</t>
    </r>
  </si>
  <si>
    <r>
      <rPr>
        <sz val="11"/>
        <rFont val="仿宋_GB2312"/>
        <family val="3"/>
        <charset val="134"/>
      </rPr>
      <t>沅江市</t>
    </r>
  </si>
  <si>
    <r>
      <rPr>
        <sz val="11"/>
        <rFont val="仿宋_GB2312"/>
        <family val="3"/>
        <charset val="134"/>
      </rPr>
      <t>南县</t>
    </r>
  </si>
  <si>
    <r>
      <rPr>
        <sz val="11"/>
        <rFont val="仿宋_GB2312"/>
        <family val="3"/>
        <charset val="134"/>
      </rPr>
      <t>桃江县</t>
    </r>
  </si>
  <si>
    <r>
      <rPr>
        <sz val="11"/>
        <rFont val="仿宋_GB2312"/>
        <family val="3"/>
        <charset val="134"/>
      </rPr>
      <t>安化县</t>
    </r>
  </si>
  <si>
    <r>
      <rPr>
        <sz val="11"/>
        <rFont val="仿宋_GB2312"/>
        <family val="3"/>
        <charset val="134"/>
      </rPr>
      <t>资兴市</t>
    </r>
  </si>
  <si>
    <r>
      <rPr>
        <sz val="11"/>
        <rFont val="仿宋_GB2312"/>
        <family val="3"/>
        <charset val="134"/>
      </rPr>
      <t>永兴县</t>
    </r>
  </si>
  <si>
    <r>
      <rPr>
        <sz val="11"/>
        <rFont val="仿宋_GB2312"/>
        <family val="3"/>
        <charset val="134"/>
      </rPr>
      <t>汝城县</t>
    </r>
  </si>
  <si>
    <r>
      <rPr>
        <sz val="11"/>
        <rFont val="仿宋_GB2312"/>
        <family val="3"/>
        <charset val="134"/>
      </rPr>
      <t>安仁县</t>
    </r>
  </si>
  <si>
    <r>
      <rPr>
        <sz val="11"/>
        <rFont val="仿宋_GB2312"/>
        <family val="3"/>
        <charset val="134"/>
      </rPr>
      <t>桂阳县</t>
    </r>
  </si>
  <si>
    <r>
      <rPr>
        <sz val="11"/>
        <rFont val="仿宋_GB2312"/>
        <family val="3"/>
        <charset val="134"/>
      </rPr>
      <t>苏仙区</t>
    </r>
  </si>
  <si>
    <r>
      <rPr>
        <sz val="11"/>
        <rFont val="仿宋_GB2312"/>
        <family val="3"/>
        <charset val="134"/>
      </rPr>
      <t>零陵区</t>
    </r>
  </si>
  <si>
    <r>
      <rPr>
        <sz val="11"/>
        <rFont val="仿宋_GB2312"/>
        <family val="3"/>
        <charset val="134"/>
      </rPr>
      <t>冷水滩区</t>
    </r>
  </si>
  <si>
    <r>
      <rPr>
        <sz val="11"/>
        <rFont val="仿宋_GB2312"/>
        <family val="3"/>
        <charset val="134"/>
      </rPr>
      <t>东安县</t>
    </r>
  </si>
  <si>
    <r>
      <rPr>
        <sz val="11"/>
        <rFont val="仿宋_GB2312"/>
        <family val="3"/>
        <charset val="134"/>
      </rPr>
      <t>道县</t>
    </r>
  </si>
  <si>
    <r>
      <rPr>
        <sz val="11"/>
        <rFont val="仿宋_GB2312"/>
        <family val="3"/>
        <charset val="134"/>
      </rPr>
      <t>双牌县</t>
    </r>
  </si>
  <si>
    <r>
      <rPr>
        <sz val="11"/>
        <rFont val="仿宋_GB2312"/>
        <family val="3"/>
        <charset val="134"/>
      </rPr>
      <t>祁阳县</t>
    </r>
  </si>
  <si>
    <r>
      <rPr>
        <sz val="11"/>
        <rFont val="仿宋_GB2312"/>
        <family val="3"/>
        <charset val="134"/>
      </rPr>
      <t>鹤城区</t>
    </r>
  </si>
  <si>
    <r>
      <rPr>
        <sz val="11"/>
        <rFont val="仿宋_GB2312"/>
        <family val="3"/>
        <charset val="134"/>
      </rPr>
      <t>沅陵县</t>
    </r>
  </si>
  <si>
    <r>
      <rPr>
        <sz val="11"/>
        <rFont val="仿宋_GB2312"/>
        <family val="3"/>
        <charset val="134"/>
      </rPr>
      <t>辰溪县</t>
    </r>
  </si>
  <si>
    <r>
      <rPr>
        <sz val="11"/>
        <rFont val="仿宋_GB2312"/>
        <family val="3"/>
        <charset val="134"/>
      </rPr>
      <t>溆浦县</t>
    </r>
  </si>
  <si>
    <r>
      <rPr>
        <sz val="11"/>
        <rFont val="仿宋_GB2312"/>
        <family val="3"/>
        <charset val="134"/>
      </rPr>
      <t>麻阳县</t>
    </r>
  </si>
  <si>
    <r>
      <rPr>
        <sz val="11"/>
        <rFont val="仿宋_GB2312"/>
        <family val="3"/>
        <charset val="134"/>
      </rPr>
      <t>新晃县</t>
    </r>
  </si>
  <si>
    <r>
      <rPr>
        <sz val="11"/>
        <rFont val="仿宋_GB2312"/>
        <family val="3"/>
        <charset val="134"/>
      </rPr>
      <t>芷江县</t>
    </r>
  </si>
  <si>
    <r>
      <rPr>
        <sz val="11"/>
        <rFont val="仿宋_GB2312"/>
        <family val="3"/>
        <charset val="134"/>
      </rPr>
      <t>中方县</t>
    </r>
  </si>
  <si>
    <r>
      <rPr>
        <sz val="11"/>
        <rFont val="仿宋_GB2312"/>
        <family val="3"/>
        <charset val="134"/>
      </rPr>
      <t>洪江市</t>
    </r>
  </si>
  <si>
    <r>
      <rPr>
        <sz val="11"/>
        <rFont val="仿宋_GB2312"/>
        <family val="3"/>
        <charset val="134"/>
      </rPr>
      <t>洪江区</t>
    </r>
  </si>
  <si>
    <r>
      <rPr>
        <sz val="11"/>
        <rFont val="仿宋_GB2312"/>
        <family val="3"/>
        <charset val="134"/>
      </rPr>
      <t>会同县</t>
    </r>
  </si>
  <si>
    <r>
      <rPr>
        <sz val="11"/>
        <rFont val="仿宋_GB2312"/>
        <family val="3"/>
        <charset val="134"/>
      </rPr>
      <t>靖州县</t>
    </r>
  </si>
  <si>
    <r>
      <rPr>
        <sz val="11"/>
        <rFont val="仿宋_GB2312"/>
        <family val="3"/>
        <charset val="134"/>
      </rPr>
      <t>通道县</t>
    </r>
  </si>
  <si>
    <r>
      <rPr>
        <sz val="11"/>
        <rFont val="仿宋_GB2312"/>
        <family val="3"/>
        <charset val="134"/>
      </rPr>
      <t>冷水江市</t>
    </r>
  </si>
  <si>
    <r>
      <rPr>
        <sz val="11"/>
        <rFont val="仿宋_GB2312"/>
        <family val="3"/>
        <charset val="134"/>
      </rPr>
      <t>新化县</t>
    </r>
  </si>
  <si>
    <r>
      <rPr>
        <b/>
        <sz val="11"/>
        <rFont val="仿宋_GB2312"/>
        <family val="3"/>
        <charset val="134"/>
      </rPr>
      <t>州本级</t>
    </r>
  </si>
  <si>
    <r>
      <rPr>
        <sz val="11"/>
        <rFont val="仿宋_GB2312"/>
        <family val="3"/>
        <charset val="134"/>
      </rPr>
      <t>泸溪县</t>
    </r>
  </si>
  <si>
    <r>
      <rPr>
        <sz val="11"/>
        <rFont val="仿宋_GB2312"/>
        <family val="3"/>
        <charset val="134"/>
      </rPr>
      <t>花垣县</t>
    </r>
  </si>
  <si>
    <r>
      <rPr>
        <sz val="11"/>
        <rFont val="仿宋_GB2312"/>
        <family val="3"/>
        <charset val="134"/>
      </rPr>
      <t>保靖县</t>
    </r>
  </si>
  <si>
    <r>
      <rPr>
        <sz val="11"/>
        <rFont val="仿宋_GB2312"/>
        <family val="3"/>
        <charset val="134"/>
      </rPr>
      <t>吉首市</t>
    </r>
  </si>
  <si>
    <r>
      <rPr>
        <sz val="11"/>
        <rFont val="仿宋_GB2312"/>
        <family val="3"/>
        <charset val="134"/>
      </rPr>
      <t>凤凰县</t>
    </r>
  </si>
  <si>
    <r>
      <rPr>
        <sz val="11"/>
        <rFont val="仿宋_GB2312"/>
        <family val="3"/>
        <charset val="134"/>
      </rPr>
      <t>古丈县</t>
    </r>
  </si>
  <si>
    <r>
      <rPr>
        <sz val="11"/>
        <rFont val="仿宋_GB2312"/>
        <family val="3"/>
        <charset val="134"/>
      </rPr>
      <t>永顺县</t>
    </r>
  </si>
  <si>
    <r>
      <rPr>
        <sz val="11"/>
        <rFont val="仿宋_GB2312"/>
        <family val="3"/>
        <charset val="134"/>
      </rPr>
      <t>龙山县</t>
    </r>
  </si>
  <si>
    <r>
      <rPr>
        <b/>
        <sz val="11"/>
        <rFont val="仿宋_GB2312"/>
        <family val="3"/>
        <charset val="134"/>
      </rPr>
      <t>张家界</t>
    </r>
  </si>
  <si>
    <r>
      <rPr>
        <sz val="11"/>
        <rFont val="仿宋_GB2312"/>
        <family val="3"/>
        <charset val="134"/>
      </rPr>
      <t>永定区</t>
    </r>
  </si>
  <si>
    <r>
      <rPr>
        <sz val="11"/>
        <rFont val="仿宋_GB2312"/>
        <family val="3"/>
        <charset val="134"/>
      </rPr>
      <t>武陵源区</t>
    </r>
  </si>
  <si>
    <r>
      <rPr>
        <sz val="11"/>
        <rFont val="仿宋_GB2312"/>
        <family val="3"/>
        <charset val="134"/>
      </rPr>
      <t>慈利县</t>
    </r>
  </si>
  <si>
    <r>
      <rPr>
        <sz val="11"/>
        <rFont val="仿宋_GB2312"/>
        <family val="3"/>
        <charset val="134"/>
      </rPr>
      <t>桑植县</t>
    </r>
  </si>
  <si>
    <t>天元区</t>
    <phoneticPr fontId="18" type="noConversion"/>
  </si>
  <si>
    <t>韶山市</t>
  </si>
  <si>
    <t>城步县</t>
  </si>
  <si>
    <t>桂东县</t>
  </si>
  <si>
    <t>宜章县</t>
  </si>
  <si>
    <t>临武县</t>
  </si>
  <si>
    <t>嘉禾县</t>
  </si>
  <si>
    <t>蓝山县</t>
  </si>
  <si>
    <t>新田县</t>
  </si>
  <si>
    <t>江永县</t>
  </si>
  <si>
    <t>江华县</t>
  </si>
  <si>
    <t>涟源市</t>
  </si>
  <si>
    <t>双峰县</t>
  </si>
  <si>
    <t>雁峰区</t>
    <phoneticPr fontId="18" type="noConversion"/>
  </si>
  <si>
    <t>合计</t>
    <phoneticPr fontId="18" type="noConversion"/>
  </si>
  <si>
    <t>其中：执法能力建设</t>
    <phoneticPr fontId="18" type="noConversion"/>
  </si>
  <si>
    <t>中央直达资金</t>
    <phoneticPr fontId="18" type="noConversion"/>
  </si>
  <si>
    <t>单位：万元</t>
    <phoneticPr fontId="18" type="noConversion"/>
  </si>
  <si>
    <t>长沙市小计</t>
  </si>
  <si>
    <t>长沙市</t>
    <phoneticPr fontId="18" type="noConversion"/>
  </si>
  <si>
    <t>株洲市小计</t>
  </si>
  <si>
    <t>株洲市</t>
    <phoneticPr fontId="18" type="noConversion"/>
  </si>
  <si>
    <t>湘潭市小计</t>
  </si>
  <si>
    <t>湘潭市</t>
    <phoneticPr fontId="18" type="noConversion"/>
  </si>
  <si>
    <t>衡阳市小计</t>
  </si>
  <si>
    <t>衡阳市</t>
    <phoneticPr fontId="18" type="noConversion"/>
  </si>
  <si>
    <t>邵阳市小计</t>
  </si>
  <si>
    <t>邵阳市</t>
    <phoneticPr fontId="18" type="noConversion"/>
  </si>
  <si>
    <t>岳阳市小计</t>
  </si>
  <si>
    <t>岳阳市</t>
    <phoneticPr fontId="18" type="noConversion"/>
  </si>
  <si>
    <t>常德市小计</t>
  </si>
  <si>
    <t>常德市</t>
    <phoneticPr fontId="18" type="noConversion"/>
  </si>
  <si>
    <t>张家界市小计</t>
    <phoneticPr fontId="18" type="noConversion"/>
  </si>
  <si>
    <t>益阳市小计</t>
  </si>
  <si>
    <t>益阳市</t>
    <phoneticPr fontId="18" type="noConversion"/>
  </si>
  <si>
    <t>永州市小计</t>
  </si>
  <si>
    <t>永州市</t>
    <phoneticPr fontId="18" type="noConversion"/>
  </si>
  <si>
    <t>郴州市小计</t>
  </si>
  <si>
    <t>郴州市</t>
    <phoneticPr fontId="18" type="noConversion"/>
  </si>
  <si>
    <t>娄底市小计</t>
  </si>
  <si>
    <t>娄底市</t>
    <phoneticPr fontId="18" type="noConversion"/>
  </si>
  <si>
    <t>怀化市小计</t>
  </si>
  <si>
    <t>怀化市</t>
    <phoneticPr fontId="18" type="noConversion"/>
  </si>
  <si>
    <t>湘西自治州小计</t>
  </si>
  <si>
    <t>湘西自治州</t>
    <phoneticPr fontId="18" type="noConversion"/>
  </si>
  <si>
    <t>邵东市</t>
  </si>
  <si>
    <t>长沙市本级</t>
  </si>
  <si>
    <t>株洲市本级</t>
  </si>
  <si>
    <t>湘潭市本级</t>
  </si>
  <si>
    <t>衡阳市本级</t>
  </si>
  <si>
    <t>邵阳市本级</t>
  </si>
  <si>
    <t>岳阳市本级</t>
  </si>
  <si>
    <t>常德市本级</t>
  </si>
  <si>
    <t>张家界市本级</t>
  </si>
  <si>
    <t>益阳市本级</t>
  </si>
  <si>
    <t>永州市本级</t>
  </si>
  <si>
    <t>郴州市本级</t>
  </si>
  <si>
    <t>娄底市本级</t>
  </si>
  <si>
    <t>怀化市本级</t>
  </si>
  <si>
    <t>市州</t>
    <phoneticPr fontId="18" type="noConversion"/>
  </si>
  <si>
    <t>结算资金</t>
    <phoneticPr fontId="18" type="noConversion"/>
  </si>
  <si>
    <t>湖南省长江禁捕退捕资金结算及中央新增直达资金分配表</t>
    <phoneticPr fontId="18" type="noConversion"/>
  </si>
  <si>
    <t>本次合计下达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</si>
</sst>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23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26"/>
      <name val="华文中宋"/>
      <family val="3"/>
      <charset val="134"/>
    </font>
    <font>
      <sz val="12"/>
      <name val="华文中宋"/>
      <family val="3"/>
      <charset val="134"/>
    </font>
    <font>
      <sz val="2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2">
    <xf numFmtId="0" fontId="0" fillId="0" borderId="0" xfId="0">
      <alignment vertical="center"/>
    </xf>
    <xf numFmtId="176" fontId="4" fillId="2" borderId="0" xfId="0" applyNumberFormat="1" applyFont="1" applyFill="1">
      <alignment vertical="center"/>
    </xf>
    <xf numFmtId="176" fontId="20" fillId="2" borderId="0" xfId="0" applyNumberFormat="1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>
      <alignment vertical="center"/>
    </xf>
    <xf numFmtId="176" fontId="8" fillId="2" borderId="2" xfId="2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>
      <alignment vertical="center"/>
    </xf>
    <xf numFmtId="176" fontId="9" fillId="2" borderId="2" xfId="2" applyNumberFormat="1" applyFont="1" applyFill="1" applyBorder="1" applyAlignment="1">
      <alignment horizontal="center" vertical="center" wrapText="1"/>
    </xf>
    <xf numFmtId="176" fontId="19" fillId="2" borderId="2" xfId="2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>
      <alignment vertical="center"/>
    </xf>
    <xf numFmtId="176" fontId="0" fillId="2" borderId="0" xfId="0" applyNumberFormat="1" applyFill="1">
      <alignment vertical="center"/>
    </xf>
    <xf numFmtId="176" fontId="11" fillId="2" borderId="2" xfId="2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9" fillId="2" borderId="2" xfId="2" applyNumberFormat="1" applyFont="1" applyFill="1" applyBorder="1" applyAlignment="1">
      <alignment horizontal="center" vertical="center" wrapText="1" shrinkToFit="1"/>
    </xf>
    <xf numFmtId="176" fontId="17" fillId="2" borderId="2" xfId="2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176" fontId="15" fillId="2" borderId="2" xfId="2" applyNumberFormat="1" applyFont="1" applyFill="1" applyBorder="1" applyAlignment="1">
      <alignment horizontal="center" vertical="center" wrapText="1"/>
    </xf>
    <xf numFmtId="176" fontId="8" fillId="2" borderId="2" xfId="2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22" fillId="2" borderId="0" xfId="0" applyNumberFormat="1" applyFont="1" applyFill="1" applyBorder="1" applyAlignment="1">
      <alignment horizontal="center" vertical="center" wrapText="1"/>
    </xf>
    <xf numFmtId="176" fontId="21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 shrinkToFi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8" fillId="2" borderId="2" xfId="2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4" xfId="1"/>
    <cellStyle name="常规 4 3" xfId="3"/>
    <cellStyle name="常规 7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F5" sqref="F5"/>
    </sheetView>
  </sheetViews>
  <sheetFormatPr defaultColWidth="9" defaultRowHeight="14.25"/>
  <cols>
    <col min="1" max="1" width="13" style="19" customWidth="1"/>
    <col min="2" max="2" width="20.25" style="19" customWidth="1"/>
    <col min="3" max="3" width="15.625" style="20" customWidth="1"/>
    <col min="4" max="4" width="15.75" style="20" customWidth="1"/>
    <col min="5" max="5" width="17.125" style="20" customWidth="1"/>
    <col min="6" max="6" width="12.875" style="30" customWidth="1"/>
    <col min="7" max="16384" width="9" style="1"/>
  </cols>
  <sheetData>
    <row r="1" spans="1:6" ht="36.75" customHeight="1">
      <c r="A1" s="24" t="s">
        <v>165</v>
      </c>
      <c r="B1" s="24"/>
      <c r="C1" s="24"/>
      <c r="D1" s="24"/>
      <c r="E1" s="24"/>
      <c r="F1" s="24"/>
    </row>
    <row r="2" spans="1:6" ht="27.75" customHeight="1">
      <c r="A2" s="2"/>
      <c r="B2" s="2"/>
      <c r="C2" s="2"/>
      <c r="D2" s="3"/>
      <c r="E2" s="25" t="s">
        <v>121</v>
      </c>
      <c r="F2" s="25"/>
    </row>
    <row r="3" spans="1:6" s="4" customFormat="1" ht="26.1" customHeight="1">
      <c r="A3" s="26" t="s">
        <v>163</v>
      </c>
      <c r="B3" s="26" t="s">
        <v>0</v>
      </c>
      <c r="C3" s="23" t="s">
        <v>164</v>
      </c>
      <c r="D3" s="23" t="s">
        <v>120</v>
      </c>
      <c r="E3" s="23"/>
      <c r="F3" s="27" t="s">
        <v>166</v>
      </c>
    </row>
    <row r="4" spans="1:6" s="6" customFormat="1" ht="26.1" customHeight="1">
      <c r="A4" s="26"/>
      <c r="B4" s="26"/>
      <c r="C4" s="23"/>
      <c r="D4" s="5" t="s">
        <v>118</v>
      </c>
      <c r="E4" s="5" t="s">
        <v>119</v>
      </c>
      <c r="F4" s="27"/>
    </row>
    <row r="5" spans="1:6" s="8" customFormat="1" ht="20.100000000000001" customHeight="1">
      <c r="A5" s="22" t="s">
        <v>1</v>
      </c>
      <c r="B5" s="22"/>
      <c r="C5" s="7">
        <f>C6+C12+C22+C29+C42+C56+C68+C79+C85+C94+C106++C118+C124+C139</f>
        <v>-7.9580786405131221E-13</v>
      </c>
      <c r="D5" s="7">
        <f>D6+D12+D22+D29+D42+D56+D68+D79+D85+D94+D106++D118+D124+D139</f>
        <v>56615.999999999993</v>
      </c>
      <c r="E5" s="7">
        <f>E6+E12+E22+E29+E42+E56+E68+E79+E85+E94+E106++E118+E124+E139</f>
        <v>13000</v>
      </c>
      <c r="F5" s="28">
        <f>F6+F12+F22+F29+F42+F56+F68+F79+F85+F94+F106++F118+F124+F139</f>
        <v>56616</v>
      </c>
    </row>
    <row r="6" spans="1:6" s="8" customFormat="1" ht="20.100000000000001" customHeight="1">
      <c r="A6" s="21" t="s">
        <v>123</v>
      </c>
      <c r="B6" s="7" t="s">
        <v>122</v>
      </c>
      <c r="C6" s="7">
        <f t="shared" ref="C6:F6" si="0">SUM(C7:C11)</f>
        <v>-121.26999999999997</v>
      </c>
      <c r="D6" s="7">
        <f t="shared" si="0"/>
        <v>781.27</v>
      </c>
      <c r="E6" s="7">
        <f t="shared" si="0"/>
        <v>360</v>
      </c>
      <c r="F6" s="28">
        <f t="shared" si="0"/>
        <v>660</v>
      </c>
    </row>
    <row r="7" spans="1:6" ht="20.100000000000001" customHeight="1">
      <c r="A7" s="21"/>
      <c r="B7" s="9" t="s">
        <v>150</v>
      </c>
      <c r="C7" s="15">
        <f>F7-D7</f>
        <v>30</v>
      </c>
      <c r="D7" s="16">
        <v>100</v>
      </c>
      <c r="E7" s="16">
        <v>100</v>
      </c>
      <c r="F7" s="28">
        <v>130</v>
      </c>
    </row>
    <row r="8" spans="1:6" ht="20.100000000000001" customHeight="1">
      <c r="A8" s="21"/>
      <c r="B8" s="9" t="s">
        <v>2</v>
      </c>
      <c r="C8" s="15">
        <f t="shared" ref="C8:C71" si="1">F8-D8</f>
        <v>25</v>
      </c>
      <c r="D8" s="16">
        <v>32</v>
      </c>
      <c r="E8" s="16">
        <v>32</v>
      </c>
      <c r="F8" s="28">
        <v>57</v>
      </c>
    </row>
    <row r="9" spans="1:6" ht="20.100000000000001" customHeight="1">
      <c r="A9" s="21"/>
      <c r="B9" s="17" t="s">
        <v>3</v>
      </c>
      <c r="C9" s="15">
        <f t="shared" si="1"/>
        <v>-120.95</v>
      </c>
      <c r="D9" s="16">
        <v>121.95</v>
      </c>
      <c r="E9" s="16">
        <v>35</v>
      </c>
      <c r="F9" s="28">
        <v>1</v>
      </c>
    </row>
    <row r="10" spans="1:6" ht="20.100000000000001" customHeight="1">
      <c r="A10" s="21"/>
      <c r="B10" s="17" t="s">
        <v>4</v>
      </c>
      <c r="C10" s="15">
        <f t="shared" si="1"/>
        <v>-79.089999999999975</v>
      </c>
      <c r="D10" s="16">
        <v>427.09</v>
      </c>
      <c r="E10" s="16">
        <v>113</v>
      </c>
      <c r="F10" s="28">
        <v>348</v>
      </c>
    </row>
    <row r="11" spans="1:6" ht="20.100000000000001" customHeight="1">
      <c r="A11" s="21"/>
      <c r="B11" s="17" t="s">
        <v>5</v>
      </c>
      <c r="C11" s="15">
        <f t="shared" si="1"/>
        <v>23.769999999999996</v>
      </c>
      <c r="D11" s="16">
        <v>100.23</v>
      </c>
      <c r="E11" s="16">
        <v>80</v>
      </c>
      <c r="F11" s="28">
        <v>124</v>
      </c>
    </row>
    <row r="12" spans="1:6" ht="20.100000000000001" customHeight="1">
      <c r="A12" s="21" t="s">
        <v>125</v>
      </c>
      <c r="B12" s="7" t="s">
        <v>124</v>
      </c>
      <c r="C12" s="31">
        <f t="shared" si="1"/>
        <v>-582.0600000000004</v>
      </c>
      <c r="D12" s="7">
        <f t="shared" ref="D12:F12" si="2">SUM(D13:D21)</f>
        <v>2222.0600000000004</v>
      </c>
      <c r="E12" s="7">
        <f t="shared" si="2"/>
        <v>289</v>
      </c>
      <c r="F12" s="28">
        <f t="shared" si="2"/>
        <v>1640</v>
      </c>
    </row>
    <row r="13" spans="1:6" ht="20.100000000000001" customHeight="1">
      <c r="A13" s="21"/>
      <c r="B13" s="9" t="s">
        <v>151</v>
      </c>
      <c r="C13" s="15">
        <f t="shared" si="1"/>
        <v>0</v>
      </c>
      <c r="D13" s="15">
        <v>50</v>
      </c>
      <c r="E13" s="16">
        <v>50</v>
      </c>
      <c r="F13" s="28">
        <v>50</v>
      </c>
    </row>
    <row r="14" spans="1:6" ht="20.100000000000001" customHeight="1">
      <c r="A14" s="21"/>
      <c r="B14" s="10" t="s">
        <v>104</v>
      </c>
      <c r="C14" s="15">
        <f t="shared" si="1"/>
        <v>-308.74</v>
      </c>
      <c r="D14" s="15">
        <v>309.74</v>
      </c>
      <c r="E14" s="16"/>
      <c r="F14" s="28">
        <v>1</v>
      </c>
    </row>
    <row r="15" spans="1:6" ht="20.100000000000001" customHeight="1">
      <c r="A15" s="21"/>
      <c r="B15" s="17" t="s">
        <v>16</v>
      </c>
      <c r="C15" s="15">
        <f t="shared" si="1"/>
        <v>-194.29</v>
      </c>
      <c r="D15" s="15">
        <v>212.29</v>
      </c>
      <c r="E15" s="16"/>
      <c r="F15" s="28">
        <v>18</v>
      </c>
    </row>
    <row r="16" spans="1:6" ht="20.100000000000001" customHeight="1">
      <c r="A16" s="21"/>
      <c r="B16" s="17" t="s">
        <v>17</v>
      </c>
      <c r="C16" s="15">
        <f t="shared" si="1"/>
        <v>-32.620000000000005</v>
      </c>
      <c r="D16" s="15">
        <v>75.62</v>
      </c>
      <c r="E16" s="16"/>
      <c r="F16" s="28">
        <v>43</v>
      </c>
    </row>
    <row r="17" spans="1:6" ht="20.100000000000001" customHeight="1">
      <c r="A17" s="21"/>
      <c r="B17" s="17" t="s">
        <v>18</v>
      </c>
      <c r="C17" s="15">
        <f t="shared" si="1"/>
        <v>-297.1400000000001</v>
      </c>
      <c r="D17" s="15">
        <v>1169.1400000000001</v>
      </c>
      <c r="E17" s="16">
        <v>60</v>
      </c>
      <c r="F17" s="28">
        <v>872</v>
      </c>
    </row>
    <row r="18" spans="1:6" ht="20.100000000000001" customHeight="1">
      <c r="A18" s="21"/>
      <c r="B18" s="17" t="s">
        <v>19</v>
      </c>
      <c r="C18" s="15">
        <f t="shared" si="1"/>
        <v>46.009999999999991</v>
      </c>
      <c r="D18" s="15">
        <v>135.99</v>
      </c>
      <c r="E18" s="16">
        <v>52</v>
      </c>
      <c r="F18" s="28">
        <v>182</v>
      </c>
    </row>
    <row r="19" spans="1:6" ht="20.100000000000001" customHeight="1">
      <c r="A19" s="21"/>
      <c r="B19" s="17" t="s">
        <v>20</v>
      </c>
      <c r="C19" s="15">
        <f t="shared" si="1"/>
        <v>60.730000000000018</v>
      </c>
      <c r="D19" s="15">
        <v>171.26999999999998</v>
      </c>
      <c r="E19" s="16">
        <v>56</v>
      </c>
      <c r="F19" s="28">
        <v>232</v>
      </c>
    </row>
    <row r="20" spans="1:6" ht="20.100000000000001" customHeight="1">
      <c r="A20" s="21"/>
      <c r="B20" s="17" t="s">
        <v>21</v>
      </c>
      <c r="C20" s="15">
        <f t="shared" si="1"/>
        <v>118.99</v>
      </c>
      <c r="D20" s="15">
        <v>47.010000000000005</v>
      </c>
      <c r="E20" s="16">
        <v>20</v>
      </c>
      <c r="F20" s="28">
        <v>166</v>
      </c>
    </row>
    <row r="21" spans="1:6" ht="20.100000000000001" customHeight="1">
      <c r="A21" s="21"/>
      <c r="B21" s="17" t="s">
        <v>22</v>
      </c>
      <c r="C21" s="15">
        <f t="shared" si="1"/>
        <v>25</v>
      </c>
      <c r="D21" s="15">
        <v>51</v>
      </c>
      <c r="E21" s="16">
        <v>51</v>
      </c>
      <c r="F21" s="28">
        <v>76</v>
      </c>
    </row>
    <row r="22" spans="1:6" ht="20.100000000000001" customHeight="1">
      <c r="A22" s="21" t="s">
        <v>127</v>
      </c>
      <c r="B22" s="7" t="s">
        <v>126</v>
      </c>
      <c r="C22" s="31">
        <f t="shared" si="1"/>
        <v>-35.789999999999964</v>
      </c>
      <c r="D22" s="7">
        <f t="shared" ref="D22:F22" si="3">SUM(D23:D28)</f>
        <v>786.79</v>
      </c>
      <c r="E22" s="7">
        <f t="shared" si="3"/>
        <v>215</v>
      </c>
      <c r="F22" s="28">
        <f t="shared" si="3"/>
        <v>751</v>
      </c>
    </row>
    <row r="23" spans="1:6" ht="20.100000000000001" customHeight="1">
      <c r="A23" s="21"/>
      <c r="B23" s="9" t="s">
        <v>152</v>
      </c>
      <c r="C23" s="15">
        <f t="shared" si="1"/>
        <v>-20.139999999999986</v>
      </c>
      <c r="D23" s="15">
        <v>279.14</v>
      </c>
      <c r="E23" s="16">
        <v>65</v>
      </c>
      <c r="F23" s="28">
        <v>259</v>
      </c>
    </row>
    <row r="24" spans="1:6" ht="20.100000000000001" customHeight="1">
      <c r="A24" s="21"/>
      <c r="B24" s="17" t="s">
        <v>23</v>
      </c>
      <c r="C24" s="15">
        <f t="shared" si="1"/>
        <v>87.17</v>
      </c>
      <c r="D24" s="15">
        <v>29.83</v>
      </c>
      <c r="E24" s="16"/>
      <c r="F24" s="28">
        <v>117</v>
      </c>
    </row>
    <row r="25" spans="1:6" ht="20.100000000000001" customHeight="1">
      <c r="A25" s="21"/>
      <c r="B25" s="17" t="s">
        <v>24</v>
      </c>
      <c r="C25" s="15">
        <f t="shared" si="1"/>
        <v>-109.26</v>
      </c>
      <c r="D25" s="15">
        <v>112.26</v>
      </c>
      <c r="E25" s="16"/>
      <c r="F25" s="28">
        <v>3</v>
      </c>
    </row>
    <row r="26" spans="1:6" ht="20.100000000000001" customHeight="1">
      <c r="A26" s="21"/>
      <c r="B26" s="17" t="s">
        <v>25</v>
      </c>
      <c r="C26" s="15">
        <f t="shared" si="1"/>
        <v>57.22999999999999</v>
      </c>
      <c r="D26" s="15">
        <v>231.77</v>
      </c>
      <c r="E26" s="16">
        <v>80</v>
      </c>
      <c r="F26" s="28">
        <v>289</v>
      </c>
    </row>
    <row r="27" spans="1:6" ht="20.100000000000001" customHeight="1">
      <c r="A27" s="21"/>
      <c r="B27" s="17" t="s">
        <v>26</v>
      </c>
      <c r="C27" s="15">
        <f t="shared" si="1"/>
        <v>-50.789999999999992</v>
      </c>
      <c r="D27" s="15">
        <v>103.78999999999999</v>
      </c>
      <c r="E27" s="16">
        <v>40</v>
      </c>
      <c r="F27" s="28">
        <v>53</v>
      </c>
    </row>
    <row r="28" spans="1:6" ht="20.100000000000001" customHeight="1">
      <c r="A28" s="21"/>
      <c r="B28" s="17" t="s">
        <v>105</v>
      </c>
      <c r="C28" s="15">
        <f t="shared" si="1"/>
        <v>0</v>
      </c>
      <c r="D28" s="15">
        <v>30</v>
      </c>
      <c r="E28" s="16">
        <v>30</v>
      </c>
      <c r="F28" s="28">
        <v>30</v>
      </c>
    </row>
    <row r="29" spans="1:6" ht="20.100000000000001" customHeight="1">
      <c r="A29" s="21" t="s">
        <v>129</v>
      </c>
      <c r="B29" s="7" t="s">
        <v>128</v>
      </c>
      <c r="C29" s="31">
        <f>F29-D29</f>
        <v>-854.27999999999975</v>
      </c>
      <c r="D29" s="7">
        <f t="shared" ref="D29:F29" si="4">SUM(D30:D41)</f>
        <v>2615.2799999999997</v>
      </c>
      <c r="E29" s="7">
        <f t="shared" si="4"/>
        <v>661</v>
      </c>
      <c r="F29" s="28">
        <f t="shared" si="4"/>
        <v>1761</v>
      </c>
    </row>
    <row r="30" spans="1:6" ht="20.100000000000001" customHeight="1">
      <c r="A30" s="21"/>
      <c r="B30" s="17" t="s">
        <v>153</v>
      </c>
      <c r="C30" s="15">
        <f t="shared" si="1"/>
        <v>16</v>
      </c>
      <c r="D30" s="15">
        <v>150</v>
      </c>
      <c r="E30" s="16">
        <v>150</v>
      </c>
      <c r="F30" s="28">
        <v>166</v>
      </c>
    </row>
    <row r="31" spans="1:6" ht="20.100000000000001" customHeight="1">
      <c r="A31" s="21"/>
      <c r="B31" s="10" t="s">
        <v>117</v>
      </c>
      <c r="C31" s="15">
        <f t="shared" si="1"/>
        <v>47</v>
      </c>
      <c r="D31" s="15">
        <v>0</v>
      </c>
      <c r="E31" s="16"/>
      <c r="F31" s="28">
        <v>47</v>
      </c>
    </row>
    <row r="32" spans="1:6" ht="20.100000000000001" customHeight="1">
      <c r="A32" s="21"/>
      <c r="B32" s="17" t="s">
        <v>6</v>
      </c>
      <c r="C32" s="15">
        <f t="shared" si="1"/>
        <v>24</v>
      </c>
      <c r="D32" s="15">
        <v>0</v>
      </c>
      <c r="E32" s="16"/>
      <c r="F32" s="28">
        <v>24</v>
      </c>
    </row>
    <row r="33" spans="1:6" ht="20.100000000000001" customHeight="1">
      <c r="A33" s="21"/>
      <c r="B33" s="17" t="s">
        <v>7</v>
      </c>
      <c r="C33" s="15">
        <f t="shared" si="1"/>
        <v>35</v>
      </c>
      <c r="D33" s="15">
        <v>0</v>
      </c>
      <c r="E33" s="16"/>
      <c r="F33" s="28">
        <v>35</v>
      </c>
    </row>
    <row r="34" spans="1:6" ht="20.100000000000001" customHeight="1">
      <c r="A34" s="21"/>
      <c r="B34" s="17" t="s">
        <v>8</v>
      </c>
      <c r="C34" s="15">
        <f t="shared" si="1"/>
        <v>-133.75</v>
      </c>
      <c r="D34" s="15">
        <v>140.75</v>
      </c>
      <c r="E34" s="16"/>
      <c r="F34" s="28">
        <v>7</v>
      </c>
    </row>
    <row r="35" spans="1:6" ht="20.100000000000001" customHeight="1">
      <c r="A35" s="21"/>
      <c r="B35" s="17" t="s">
        <v>9</v>
      </c>
      <c r="C35" s="15">
        <f t="shared" si="1"/>
        <v>-195.69</v>
      </c>
      <c r="D35" s="15">
        <v>415.69</v>
      </c>
      <c r="E35" s="16">
        <v>98</v>
      </c>
      <c r="F35" s="28">
        <v>220</v>
      </c>
    </row>
    <row r="36" spans="1:6" ht="20.100000000000001" customHeight="1">
      <c r="A36" s="21"/>
      <c r="B36" s="17" t="s">
        <v>10</v>
      </c>
      <c r="C36" s="15">
        <f t="shared" si="1"/>
        <v>25.239999999999995</v>
      </c>
      <c r="D36" s="15">
        <v>69.760000000000005</v>
      </c>
      <c r="E36" s="16">
        <v>49</v>
      </c>
      <c r="F36" s="28">
        <v>95</v>
      </c>
    </row>
    <row r="37" spans="1:6" ht="20.100000000000001" customHeight="1">
      <c r="A37" s="21"/>
      <c r="B37" s="17" t="s">
        <v>11</v>
      </c>
      <c r="C37" s="15">
        <f t="shared" si="1"/>
        <v>-546.72</v>
      </c>
      <c r="D37" s="15">
        <v>865.72</v>
      </c>
      <c r="E37" s="16">
        <v>76</v>
      </c>
      <c r="F37" s="28">
        <v>319</v>
      </c>
    </row>
    <row r="38" spans="1:6" ht="20.100000000000001" customHeight="1">
      <c r="A38" s="21"/>
      <c r="B38" s="17" t="s">
        <v>12</v>
      </c>
      <c r="C38" s="15">
        <f t="shared" si="1"/>
        <v>-31.089999999999975</v>
      </c>
      <c r="D38" s="15">
        <v>371.09</v>
      </c>
      <c r="E38" s="16">
        <v>82</v>
      </c>
      <c r="F38" s="28">
        <v>340</v>
      </c>
    </row>
    <row r="39" spans="1:6" ht="20.100000000000001" customHeight="1">
      <c r="A39" s="21"/>
      <c r="B39" s="17" t="s">
        <v>13</v>
      </c>
      <c r="C39" s="15">
        <f t="shared" si="1"/>
        <v>-143.26999999999998</v>
      </c>
      <c r="D39" s="15">
        <v>487.27</v>
      </c>
      <c r="E39" s="16">
        <v>91</v>
      </c>
      <c r="F39" s="28">
        <v>344</v>
      </c>
    </row>
    <row r="40" spans="1:6" ht="20.100000000000001" customHeight="1">
      <c r="A40" s="21"/>
      <c r="B40" s="17" t="s">
        <v>14</v>
      </c>
      <c r="C40" s="15">
        <f t="shared" si="1"/>
        <v>24</v>
      </c>
      <c r="D40" s="15">
        <v>40</v>
      </c>
      <c r="E40" s="16">
        <v>40</v>
      </c>
      <c r="F40" s="28">
        <v>64</v>
      </c>
    </row>
    <row r="41" spans="1:6" ht="20.100000000000001" customHeight="1">
      <c r="A41" s="21"/>
      <c r="B41" s="17" t="s">
        <v>15</v>
      </c>
      <c r="C41" s="15">
        <f t="shared" si="1"/>
        <v>25</v>
      </c>
      <c r="D41" s="15">
        <v>75</v>
      </c>
      <c r="E41" s="16">
        <v>75</v>
      </c>
      <c r="F41" s="28">
        <v>100</v>
      </c>
    </row>
    <row r="42" spans="1:6" ht="20.100000000000001" customHeight="1">
      <c r="A42" s="21" t="s">
        <v>131</v>
      </c>
      <c r="B42" s="7" t="s">
        <v>130</v>
      </c>
      <c r="C42" s="31">
        <f t="shared" si="1"/>
        <v>646.66000000000008</v>
      </c>
      <c r="D42" s="7">
        <f t="shared" ref="D42:F42" si="5">SUM(D43:D55)</f>
        <v>540.33999999999992</v>
      </c>
      <c r="E42" s="7">
        <f t="shared" si="5"/>
        <v>335</v>
      </c>
      <c r="F42" s="28">
        <f t="shared" si="5"/>
        <v>1187</v>
      </c>
    </row>
    <row r="43" spans="1:6" ht="20.100000000000001" customHeight="1">
      <c r="A43" s="21"/>
      <c r="B43" s="9" t="s">
        <v>154</v>
      </c>
      <c r="C43" s="15">
        <f t="shared" si="1"/>
        <v>0</v>
      </c>
      <c r="D43" s="15">
        <v>65</v>
      </c>
      <c r="E43" s="16">
        <v>65</v>
      </c>
      <c r="F43" s="28">
        <v>65</v>
      </c>
    </row>
    <row r="44" spans="1:6" ht="20.100000000000001" customHeight="1">
      <c r="A44" s="21"/>
      <c r="B44" s="17" t="s">
        <v>27</v>
      </c>
      <c r="C44" s="15">
        <f t="shared" si="1"/>
        <v>23.36</v>
      </c>
      <c r="D44" s="15">
        <v>12.64</v>
      </c>
      <c r="E44" s="16"/>
      <c r="F44" s="28">
        <v>36</v>
      </c>
    </row>
    <row r="45" spans="1:6" ht="20.100000000000001" customHeight="1">
      <c r="A45" s="21"/>
      <c r="B45" s="17" t="s">
        <v>28</v>
      </c>
      <c r="C45" s="15">
        <f t="shared" si="1"/>
        <v>-24.95</v>
      </c>
      <c r="D45" s="15">
        <v>25.95</v>
      </c>
      <c r="E45" s="16"/>
      <c r="F45" s="28">
        <v>1</v>
      </c>
    </row>
    <row r="46" spans="1:6" ht="20.100000000000001" customHeight="1">
      <c r="A46" s="21"/>
      <c r="B46" s="17" t="s">
        <v>29</v>
      </c>
      <c r="C46" s="15">
        <f>F46-D46</f>
        <v>34.97</v>
      </c>
      <c r="D46" s="15">
        <v>19.03</v>
      </c>
      <c r="E46" s="16"/>
      <c r="F46" s="28">
        <v>54</v>
      </c>
    </row>
    <row r="47" spans="1:6" ht="20.100000000000001" customHeight="1">
      <c r="A47" s="21"/>
      <c r="B47" s="17" t="s">
        <v>149</v>
      </c>
      <c r="C47" s="15">
        <f t="shared" si="1"/>
        <v>41.51</v>
      </c>
      <c r="D47" s="15">
        <v>53.49</v>
      </c>
      <c r="E47" s="16">
        <v>31</v>
      </c>
      <c r="F47" s="28">
        <v>95</v>
      </c>
    </row>
    <row r="48" spans="1:6" ht="20.100000000000001" customHeight="1">
      <c r="A48" s="21"/>
      <c r="B48" s="17" t="s">
        <v>30</v>
      </c>
      <c r="C48" s="15">
        <f t="shared" si="1"/>
        <v>74.25</v>
      </c>
      <c r="D48" s="15">
        <v>58.75</v>
      </c>
      <c r="E48" s="16">
        <v>34</v>
      </c>
      <c r="F48" s="28">
        <v>133</v>
      </c>
    </row>
    <row r="49" spans="1:6" ht="20.100000000000001" customHeight="1">
      <c r="A49" s="21"/>
      <c r="B49" s="17" t="s">
        <v>31</v>
      </c>
      <c r="C49" s="15">
        <f t="shared" si="1"/>
        <v>62.49</v>
      </c>
      <c r="D49" s="15">
        <v>44.51</v>
      </c>
      <c r="E49" s="16">
        <v>30</v>
      </c>
      <c r="F49" s="28">
        <v>107</v>
      </c>
    </row>
    <row r="50" spans="1:6" ht="20.100000000000001" customHeight="1">
      <c r="A50" s="21"/>
      <c r="B50" s="17" t="s">
        <v>32</v>
      </c>
      <c r="C50" s="15">
        <f t="shared" si="1"/>
        <v>288.61</v>
      </c>
      <c r="D50" s="15">
        <v>108.39</v>
      </c>
      <c r="E50" s="16">
        <v>34</v>
      </c>
      <c r="F50" s="28">
        <v>397</v>
      </c>
    </row>
    <row r="51" spans="1:6" ht="20.100000000000001" customHeight="1">
      <c r="A51" s="21"/>
      <c r="B51" s="17" t="s">
        <v>33</v>
      </c>
      <c r="C51" s="15">
        <f t="shared" si="1"/>
        <v>46.42</v>
      </c>
      <c r="D51" s="15">
        <v>41.58</v>
      </c>
      <c r="E51" s="16">
        <v>30</v>
      </c>
      <c r="F51" s="28">
        <v>88</v>
      </c>
    </row>
    <row r="52" spans="1:6" ht="20.100000000000001" customHeight="1">
      <c r="A52" s="21"/>
      <c r="B52" s="17" t="s">
        <v>34</v>
      </c>
      <c r="C52" s="15">
        <f t="shared" si="1"/>
        <v>51</v>
      </c>
      <c r="D52" s="15">
        <v>29</v>
      </c>
      <c r="E52" s="16">
        <v>29</v>
      </c>
      <c r="F52" s="28">
        <v>80</v>
      </c>
    </row>
    <row r="53" spans="1:6" ht="20.100000000000001" customHeight="1">
      <c r="A53" s="21"/>
      <c r="B53" s="17" t="s">
        <v>35</v>
      </c>
      <c r="C53" s="15">
        <f t="shared" si="1"/>
        <v>25</v>
      </c>
      <c r="D53" s="15">
        <v>30</v>
      </c>
      <c r="E53" s="16">
        <v>30</v>
      </c>
      <c r="F53" s="28">
        <v>55</v>
      </c>
    </row>
    <row r="54" spans="1:6" ht="20.100000000000001" customHeight="1">
      <c r="A54" s="21"/>
      <c r="B54" s="17" t="s">
        <v>36</v>
      </c>
      <c r="C54" s="15">
        <f t="shared" si="1"/>
        <v>24</v>
      </c>
      <c r="D54" s="15">
        <v>30</v>
      </c>
      <c r="E54" s="16">
        <v>30</v>
      </c>
      <c r="F54" s="28">
        <v>54</v>
      </c>
    </row>
    <row r="55" spans="1:6" ht="20.100000000000001" customHeight="1">
      <c r="A55" s="21"/>
      <c r="B55" s="17" t="s">
        <v>106</v>
      </c>
      <c r="C55" s="15">
        <f t="shared" si="1"/>
        <v>0</v>
      </c>
      <c r="D55" s="15">
        <v>22</v>
      </c>
      <c r="E55" s="16">
        <v>22</v>
      </c>
      <c r="F55" s="28">
        <v>22</v>
      </c>
    </row>
    <row r="56" spans="1:6" s="11" customFormat="1" ht="20.100000000000001" customHeight="1">
      <c r="A56" s="21" t="s">
        <v>133</v>
      </c>
      <c r="B56" s="7" t="s">
        <v>132</v>
      </c>
      <c r="C56" s="31">
        <f t="shared" si="1"/>
        <v>-652.64000000000124</v>
      </c>
      <c r="D56" s="7">
        <f>SUM(D57:D67)</f>
        <v>13965.640000000001</v>
      </c>
      <c r="E56" s="7">
        <f>SUM(E57:E67)</f>
        <v>4022</v>
      </c>
      <c r="F56" s="28">
        <f>SUM(F57:F67)</f>
        <v>13313</v>
      </c>
    </row>
    <row r="57" spans="1:6" s="11" customFormat="1" ht="20.100000000000001" customHeight="1">
      <c r="A57" s="21"/>
      <c r="B57" s="9" t="s">
        <v>155</v>
      </c>
      <c r="C57" s="15">
        <f t="shared" si="1"/>
        <v>694.4</v>
      </c>
      <c r="D57" s="15">
        <v>820.6</v>
      </c>
      <c r="E57" s="16">
        <v>400</v>
      </c>
      <c r="F57" s="28">
        <v>1515</v>
      </c>
    </row>
    <row r="58" spans="1:6" ht="20.100000000000001" customHeight="1">
      <c r="A58" s="21"/>
      <c r="B58" s="17" t="s">
        <v>37</v>
      </c>
      <c r="C58" s="15">
        <f t="shared" si="1"/>
        <v>-258.13000000000011</v>
      </c>
      <c r="D58" s="15">
        <v>1350.13</v>
      </c>
      <c r="E58" s="16">
        <v>313</v>
      </c>
      <c r="F58" s="28">
        <v>1092</v>
      </c>
    </row>
    <row r="59" spans="1:6" ht="20.100000000000001" customHeight="1">
      <c r="A59" s="21"/>
      <c r="B59" s="17" t="s">
        <v>38</v>
      </c>
      <c r="C59" s="15">
        <f t="shared" si="1"/>
        <v>310.75</v>
      </c>
      <c r="D59" s="15">
        <v>1438.25</v>
      </c>
      <c r="E59" s="16">
        <v>132</v>
      </c>
      <c r="F59" s="28">
        <v>1749</v>
      </c>
    </row>
    <row r="60" spans="1:6" ht="20.100000000000001" customHeight="1">
      <c r="A60" s="21"/>
      <c r="B60" s="17" t="s">
        <v>39</v>
      </c>
      <c r="C60" s="15">
        <f>F60-D60</f>
        <v>0</v>
      </c>
      <c r="D60" s="15">
        <v>230</v>
      </c>
      <c r="E60" s="16">
        <v>230</v>
      </c>
      <c r="F60" s="28">
        <v>230</v>
      </c>
    </row>
    <row r="61" spans="1:6" ht="20.100000000000001" customHeight="1">
      <c r="A61" s="21"/>
      <c r="B61" s="17" t="s">
        <v>40</v>
      </c>
      <c r="C61" s="15">
        <f t="shared" si="1"/>
        <v>-101.22999999999999</v>
      </c>
      <c r="D61" s="15">
        <v>186.23</v>
      </c>
      <c r="E61" s="16"/>
      <c r="F61" s="28">
        <v>85</v>
      </c>
    </row>
    <row r="62" spans="1:6" ht="20.100000000000001" customHeight="1">
      <c r="A62" s="21"/>
      <c r="B62" s="17" t="s">
        <v>41</v>
      </c>
      <c r="C62" s="15">
        <f t="shared" si="1"/>
        <v>53.160000000000082</v>
      </c>
      <c r="D62" s="15">
        <v>673.83999999999992</v>
      </c>
      <c r="E62" s="16">
        <v>255</v>
      </c>
      <c r="F62" s="28">
        <v>727</v>
      </c>
    </row>
    <row r="63" spans="1:6" s="12" customFormat="1" ht="20.100000000000001" customHeight="1">
      <c r="A63" s="21"/>
      <c r="B63" s="16" t="s">
        <v>42</v>
      </c>
      <c r="C63" s="15">
        <f t="shared" si="1"/>
        <v>-2252.25</v>
      </c>
      <c r="D63" s="16">
        <v>3133.25</v>
      </c>
      <c r="E63" s="16">
        <v>616</v>
      </c>
      <c r="F63" s="28">
        <v>881</v>
      </c>
    </row>
    <row r="64" spans="1:6" ht="20.100000000000001" customHeight="1">
      <c r="A64" s="21"/>
      <c r="B64" s="17" t="s">
        <v>43</v>
      </c>
      <c r="C64" s="15">
        <f t="shared" si="1"/>
        <v>188.95000000000005</v>
      </c>
      <c r="D64" s="15">
        <v>1464.05</v>
      </c>
      <c r="E64" s="16">
        <v>202</v>
      </c>
      <c r="F64" s="28">
        <v>1653</v>
      </c>
    </row>
    <row r="65" spans="1:6" ht="20.100000000000001" customHeight="1">
      <c r="A65" s="21"/>
      <c r="B65" s="17" t="s">
        <v>44</v>
      </c>
      <c r="C65" s="15">
        <f t="shared" si="1"/>
        <v>523.22</v>
      </c>
      <c r="D65" s="15">
        <v>1341.78</v>
      </c>
      <c r="E65" s="16">
        <v>419</v>
      </c>
      <c r="F65" s="28">
        <v>1865</v>
      </c>
    </row>
    <row r="66" spans="1:6" ht="20.100000000000001" customHeight="1">
      <c r="A66" s="21"/>
      <c r="B66" s="17" t="s">
        <v>45</v>
      </c>
      <c r="C66" s="15">
        <f t="shared" si="1"/>
        <v>163.48999999999978</v>
      </c>
      <c r="D66" s="15">
        <v>3105.51</v>
      </c>
      <c r="E66" s="16">
        <v>1233</v>
      </c>
      <c r="F66" s="28">
        <v>3269</v>
      </c>
    </row>
    <row r="67" spans="1:6" ht="20.100000000000001" customHeight="1">
      <c r="A67" s="21"/>
      <c r="B67" s="17" t="s">
        <v>46</v>
      </c>
      <c r="C67" s="15">
        <f t="shared" si="1"/>
        <v>25</v>
      </c>
      <c r="D67" s="15">
        <v>222</v>
      </c>
      <c r="E67" s="16">
        <v>222</v>
      </c>
      <c r="F67" s="28">
        <v>247</v>
      </c>
    </row>
    <row r="68" spans="1:6" ht="20.100000000000001" customHeight="1">
      <c r="A68" s="21" t="s">
        <v>135</v>
      </c>
      <c r="B68" s="7" t="s">
        <v>134</v>
      </c>
      <c r="C68" s="31">
        <f t="shared" si="1"/>
        <v>-605.51000000000022</v>
      </c>
      <c r="D68" s="7">
        <f t="shared" ref="D68:F68" si="6">SUM(D69:D78)</f>
        <v>9083.51</v>
      </c>
      <c r="E68" s="7">
        <f t="shared" si="6"/>
        <v>2862</v>
      </c>
      <c r="F68" s="28">
        <f t="shared" si="6"/>
        <v>8478</v>
      </c>
    </row>
    <row r="69" spans="1:6" ht="20.100000000000001" customHeight="1">
      <c r="A69" s="21"/>
      <c r="B69" s="9" t="s">
        <v>156</v>
      </c>
      <c r="C69" s="15">
        <f t="shared" si="1"/>
        <v>36</v>
      </c>
      <c r="D69" s="15">
        <v>100</v>
      </c>
      <c r="E69" s="16">
        <v>100</v>
      </c>
      <c r="F69" s="28">
        <v>136</v>
      </c>
    </row>
    <row r="70" spans="1:6" ht="20.100000000000001" customHeight="1">
      <c r="A70" s="21"/>
      <c r="B70" s="9" t="s">
        <v>47</v>
      </c>
      <c r="C70" s="15">
        <f t="shared" si="1"/>
        <v>25</v>
      </c>
      <c r="D70" s="15">
        <v>20</v>
      </c>
      <c r="E70" s="16">
        <v>20</v>
      </c>
      <c r="F70" s="28">
        <v>45</v>
      </c>
    </row>
    <row r="71" spans="1:6" ht="20.100000000000001" customHeight="1">
      <c r="A71" s="21"/>
      <c r="B71" s="13" t="s">
        <v>48</v>
      </c>
      <c r="C71" s="15">
        <f t="shared" si="1"/>
        <v>521.54</v>
      </c>
      <c r="D71" s="15">
        <v>1632.46</v>
      </c>
      <c r="E71" s="16">
        <v>704</v>
      </c>
      <c r="F71" s="28">
        <v>2154</v>
      </c>
    </row>
    <row r="72" spans="1:6" ht="20.100000000000001" customHeight="1">
      <c r="A72" s="21"/>
      <c r="B72" s="17" t="s">
        <v>49</v>
      </c>
      <c r="C72" s="15">
        <f t="shared" ref="C72:C75" si="7">F72-D72</f>
        <v>-471.01</v>
      </c>
      <c r="D72" s="15">
        <v>971.01</v>
      </c>
      <c r="E72" s="16">
        <v>440</v>
      </c>
      <c r="F72" s="28">
        <v>500</v>
      </c>
    </row>
    <row r="73" spans="1:6" ht="20.100000000000001" customHeight="1">
      <c r="A73" s="21"/>
      <c r="B73" s="17" t="s">
        <v>50</v>
      </c>
      <c r="C73" s="15">
        <f t="shared" si="7"/>
        <v>1081.8</v>
      </c>
      <c r="D73" s="15">
        <v>1660.2</v>
      </c>
      <c r="E73" s="16">
        <v>176</v>
      </c>
      <c r="F73" s="28">
        <v>2742</v>
      </c>
    </row>
    <row r="74" spans="1:6" ht="20.100000000000001" customHeight="1">
      <c r="A74" s="21"/>
      <c r="B74" s="17" t="s">
        <v>51</v>
      </c>
      <c r="C74" s="15">
        <f t="shared" si="7"/>
        <v>-1348.98</v>
      </c>
      <c r="D74" s="15">
        <v>2850.98</v>
      </c>
      <c r="E74" s="16">
        <v>428</v>
      </c>
      <c r="F74" s="28">
        <v>1502</v>
      </c>
    </row>
    <row r="75" spans="1:6" ht="20.100000000000001" customHeight="1">
      <c r="A75" s="21"/>
      <c r="B75" s="17" t="s">
        <v>52</v>
      </c>
      <c r="C75" s="15">
        <f t="shared" si="7"/>
        <v>-385.58000000000004</v>
      </c>
      <c r="D75" s="15">
        <v>925.58</v>
      </c>
      <c r="E75" s="16">
        <v>378</v>
      </c>
      <c r="F75" s="28">
        <v>540</v>
      </c>
    </row>
    <row r="76" spans="1:6" ht="20.100000000000001" customHeight="1">
      <c r="A76" s="21"/>
      <c r="B76" s="17" t="s">
        <v>53</v>
      </c>
      <c r="C76" s="15">
        <f>F76-D76</f>
        <v>52.089999999999975</v>
      </c>
      <c r="D76" s="15">
        <v>483.91</v>
      </c>
      <c r="E76" s="16">
        <v>308</v>
      </c>
      <c r="F76" s="28">
        <v>536</v>
      </c>
    </row>
    <row r="77" spans="1:6" ht="20.100000000000001" customHeight="1">
      <c r="A77" s="21"/>
      <c r="B77" s="17" t="s">
        <v>54</v>
      </c>
      <c r="C77" s="15">
        <f t="shared" ref="C77:C87" si="8">F77-D77</f>
        <v>-140.37</v>
      </c>
      <c r="D77" s="15">
        <v>395.37</v>
      </c>
      <c r="E77" s="16">
        <v>264</v>
      </c>
      <c r="F77" s="28">
        <v>255</v>
      </c>
    </row>
    <row r="78" spans="1:6" ht="20.100000000000001" customHeight="1">
      <c r="A78" s="21"/>
      <c r="B78" s="17" t="s">
        <v>55</v>
      </c>
      <c r="C78" s="15">
        <f t="shared" si="8"/>
        <v>24</v>
      </c>
      <c r="D78" s="15">
        <v>44</v>
      </c>
      <c r="E78" s="16">
        <v>44</v>
      </c>
      <c r="F78" s="28">
        <v>68</v>
      </c>
    </row>
    <row r="79" spans="1:6" s="8" customFormat="1" ht="20.100000000000001" customHeight="1">
      <c r="A79" s="22" t="s">
        <v>99</v>
      </c>
      <c r="B79" s="18" t="s">
        <v>136</v>
      </c>
      <c r="C79" s="31">
        <f t="shared" si="8"/>
        <v>342</v>
      </c>
      <c r="D79" s="14">
        <f t="shared" ref="D79:F79" si="9">SUM(D80:D84)</f>
        <v>228</v>
      </c>
      <c r="E79" s="14">
        <f t="shared" si="9"/>
        <v>228</v>
      </c>
      <c r="F79" s="29">
        <f t="shared" si="9"/>
        <v>570</v>
      </c>
    </row>
    <row r="80" spans="1:6" s="8" customFormat="1" ht="20.100000000000001" customHeight="1">
      <c r="A80" s="22"/>
      <c r="B80" s="9" t="s">
        <v>157</v>
      </c>
      <c r="C80" s="15">
        <f t="shared" si="8"/>
        <v>80</v>
      </c>
      <c r="D80" s="15">
        <v>40</v>
      </c>
      <c r="E80" s="16">
        <v>40</v>
      </c>
      <c r="F80" s="28">
        <v>120</v>
      </c>
    </row>
    <row r="81" spans="1:6" ht="20.100000000000001" customHeight="1">
      <c r="A81" s="22"/>
      <c r="B81" s="17" t="s">
        <v>100</v>
      </c>
      <c r="C81" s="15">
        <f t="shared" si="8"/>
        <v>-35</v>
      </c>
      <c r="D81" s="15">
        <v>42</v>
      </c>
      <c r="E81" s="16">
        <v>42</v>
      </c>
      <c r="F81" s="28">
        <v>7</v>
      </c>
    </row>
    <row r="82" spans="1:6" ht="20.100000000000001" customHeight="1">
      <c r="A82" s="22"/>
      <c r="B82" s="17" t="s">
        <v>101</v>
      </c>
      <c r="C82" s="15">
        <f t="shared" si="8"/>
        <v>25</v>
      </c>
      <c r="D82" s="15">
        <v>20</v>
      </c>
      <c r="E82" s="16">
        <v>20</v>
      </c>
      <c r="F82" s="28">
        <v>45</v>
      </c>
    </row>
    <row r="83" spans="1:6" ht="20.100000000000001" customHeight="1">
      <c r="A83" s="22"/>
      <c r="B83" s="17" t="s">
        <v>102</v>
      </c>
      <c r="C83" s="15">
        <f t="shared" si="8"/>
        <v>305</v>
      </c>
      <c r="D83" s="15">
        <v>83</v>
      </c>
      <c r="E83" s="16">
        <v>83</v>
      </c>
      <c r="F83" s="28">
        <v>388</v>
      </c>
    </row>
    <row r="84" spans="1:6" ht="20.100000000000001" customHeight="1">
      <c r="A84" s="22"/>
      <c r="B84" s="17" t="s">
        <v>103</v>
      </c>
      <c r="C84" s="15">
        <f t="shared" si="8"/>
        <v>-33</v>
      </c>
      <c r="D84" s="15">
        <v>43</v>
      </c>
      <c r="E84" s="16">
        <v>43</v>
      </c>
      <c r="F84" s="28">
        <v>10</v>
      </c>
    </row>
    <row r="85" spans="1:6" ht="20.100000000000001" customHeight="1">
      <c r="A85" s="21" t="s">
        <v>138</v>
      </c>
      <c r="B85" s="7" t="s">
        <v>137</v>
      </c>
      <c r="C85" s="31">
        <f t="shared" si="8"/>
        <v>4460.5400000000009</v>
      </c>
      <c r="D85" s="7">
        <f>SUM(D86:D93)</f>
        <v>14088.46</v>
      </c>
      <c r="E85" s="7">
        <f>SUM(E86:E93)</f>
        <v>1537</v>
      </c>
      <c r="F85" s="28">
        <f>SUM(F86:F93)</f>
        <v>18549</v>
      </c>
    </row>
    <row r="86" spans="1:6" ht="20.100000000000001" customHeight="1">
      <c r="A86" s="21"/>
      <c r="B86" s="9" t="s">
        <v>158</v>
      </c>
      <c r="C86" s="15">
        <f t="shared" si="8"/>
        <v>15</v>
      </c>
      <c r="D86" s="15">
        <v>100</v>
      </c>
      <c r="E86" s="16">
        <v>100</v>
      </c>
      <c r="F86" s="28">
        <v>115</v>
      </c>
    </row>
    <row r="87" spans="1:6" ht="20.100000000000001" customHeight="1">
      <c r="A87" s="21"/>
      <c r="B87" s="17" t="s">
        <v>56</v>
      </c>
      <c r="C87" s="15">
        <f t="shared" si="8"/>
        <v>-67.670000000000016</v>
      </c>
      <c r="D87" s="15">
        <v>465.67</v>
      </c>
      <c r="E87" s="16">
        <v>88</v>
      </c>
      <c r="F87" s="28">
        <v>398</v>
      </c>
    </row>
    <row r="88" spans="1:6" ht="20.100000000000001" customHeight="1">
      <c r="A88" s="21"/>
      <c r="B88" s="17" t="s">
        <v>57</v>
      </c>
      <c r="C88" s="15">
        <f>F88-D88</f>
        <v>349.43000000000006</v>
      </c>
      <c r="D88" s="15">
        <v>1335.57</v>
      </c>
      <c r="E88" s="16">
        <v>221</v>
      </c>
      <c r="F88" s="28">
        <v>1685</v>
      </c>
    </row>
    <row r="89" spans="1:6" ht="20.100000000000001" customHeight="1">
      <c r="A89" s="21"/>
      <c r="B89" s="17" t="s">
        <v>58</v>
      </c>
      <c r="C89" s="15">
        <f t="shared" ref="C89:C100" si="10">F89-D89</f>
        <v>370.97</v>
      </c>
      <c r="D89" s="15">
        <v>798.03</v>
      </c>
      <c r="E89" s="16">
        <v>132</v>
      </c>
      <c r="F89" s="28">
        <v>1169</v>
      </c>
    </row>
    <row r="90" spans="1:6" ht="20.100000000000001" customHeight="1">
      <c r="A90" s="21"/>
      <c r="B90" s="17" t="s">
        <v>59</v>
      </c>
      <c r="C90" s="15">
        <f t="shared" si="10"/>
        <v>1257.8900000000003</v>
      </c>
      <c r="D90" s="15">
        <v>5862.11</v>
      </c>
      <c r="E90" s="16">
        <v>372</v>
      </c>
      <c r="F90" s="28">
        <v>7120</v>
      </c>
    </row>
    <row r="91" spans="1:6" ht="20.100000000000001" customHeight="1">
      <c r="A91" s="21"/>
      <c r="B91" s="17" t="s">
        <v>60</v>
      </c>
      <c r="C91" s="15">
        <f t="shared" si="10"/>
        <v>1001.0900000000001</v>
      </c>
      <c r="D91" s="15">
        <v>2969.91</v>
      </c>
      <c r="E91" s="16">
        <v>237</v>
      </c>
      <c r="F91" s="28">
        <v>3971</v>
      </c>
    </row>
    <row r="92" spans="1:6" ht="20.100000000000001" customHeight="1">
      <c r="A92" s="21"/>
      <c r="B92" s="17" t="s">
        <v>61</v>
      </c>
      <c r="C92" s="15">
        <f t="shared" si="10"/>
        <v>457.34999999999991</v>
      </c>
      <c r="D92" s="15">
        <v>1404.65</v>
      </c>
      <c r="E92" s="16">
        <v>132</v>
      </c>
      <c r="F92" s="28">
        <v>1862</v>
      </c>
    </row>
    <row r="93" spans="1:6" ht="20.100000000000001" customHeight="1">
      <c r="A93" s="21"/>
      <c r="B93" s="17" t="s">
        <v>62</v>
      </c>
      <c r="C93" s="15">
        <f t="shared" si="10"/>
        <v>1076.48</v>
      </c>
      <c r="D93" s="15">
        <v>1152.52</v>
      </c>
      <c r="E93" s="16">
        <v>255</v>
      </c>
      <c r="F93" s="28">
        <v>2229</v>
      </c>
    </row>
    <row r="94" spans="1:6" ht="20.100000000000001" customHeight="1">
      <c r="A94" s="21" t="s">
        <v>140</v>
      </c>
      <c r="B94" s="7" t="s">
        <v>139</v>
      </c>
      <c r="C94" s="31">
        <f t="shared" si="10"/>
        <v>-414.49000000000024</v>
      </c>
      <c r="D94" s="7">
        <f t="shared" ref="D94:F94" si="11">SUM(D95:D105)</f>
        <v>2526.4900000000002</v>
      </c>
      <c r="E94" s="7">
        <f t="shared" si="11"/>
        <v>419</v>
      </c>
      <c r="F94" s="28">
        <f t="shared" si="11"/>
        <v>2112</v>
      </c>
    </row>
    <row r="95" spans="1:6" ht="20.100000000000001" customHeight="1">
      <c r="A95" s="21"/>
      <c r="B95" s="9" t="s">
        <v>159</v>
      </c>
      <c r="C95" s="15">
        <f t="shared" si="10"/>
        <v>0</v>
      </c>
      <c r="D95" s="15">
        <v>50</v>
      </c>
      <c r="E95" s="16">
        <v>50</v>
      </c>
      <c r="F95" s="28">
        <v>50</v>
      </c>
    </row>
    <row r="96" spans="1:6" ht="20.100000000000001" customHeight="1">
      <c r="A96" s="21"/>
      <c r="B96" s="17" t="s">
        <v>69</v>
      </c>
      <c r="C96" s="15">
        <f t="shared" si="10"/>
        <v>-408.3</v>
      </c>
      <c r="D96" s="15">
        <v>410.3</v>
      </c>
      <c r="E96" s="16">
        <v>43</v>
      </c>
      <c r="F96" s="28">
        <v>2</v>
      </c>
    </row>
    <row r="97" spans="1:6" ht="20.100000000000001" customHeight="1">
      <c r="A97" s="21"/>
      <c r="B97" s="17" t="s">
        <v>70</v>
      </c>
      <c r="C97" s="15">
        <f t="shared" si="10"/>
        <v>-122.91999999999999</v>
      </c>
      <c r="D97" s="15">
        <v>232.92</v>
      </c>
      <c r="E97" s="16">
        <v>29</v>
      </c>
      <c r="F97" s="28">
        <v>110</v>
      </c>
    </row>
    <row r="98" spans="1:6" ht="20.100000000000001" customHeight="1">
      <c r="A98" s="21"/>
      <c r="B98" s="17" t="s">
        <v>71</v>
      </c>
      <c r="C98" s="15">
        <f t="shared" si="10"/>
        <v>514.04999999999995</v>
      </c>
      <c r="D98" s="15">
        <v>493.95</v>
      </c>
      <c r="E98" s="16">
        <v>57</v>
      </c>
      <c r="F98" s="28">
        <v>1008</v>
      </c>
    </row>
    <row r="99" spans="1:6" ht="20.100000000000001" customHeight="1">
      <c r="A99" s="21"/>
      <c r="B99" s="17" t="s">
        <v>72</v>
      </c>
      <c r="C99" s="15">
        <f t="shared" si="10"/>
        <v>-73.31</v>
      </c>
      <c r="D99" s="15">
        <v>168.31</v>
      </c>
      <c r="E99" s="16">
        <v>20</v>
      </c>
      <c r="F99" s="28">
        <v>95</v>
      </c>
    </row>
    <row r="100" spans="1:6" ht="20.100000000000001" customHeight="1">
      <c r="A100" s="21"/>
      <c r="B100" s="17" t="s">
        <v>73</v>
      </c>
      <c r="C100" s="15">
        <f t="shared" si="10"/>
        <v>207.57</v>
      </c>
      <c r="D100" s="15">
        <v>362.43</v>
      </c>
      <c r="E100" s="16">
        <v>57</v>
      </c>
      <c r="F100" s="28">
        <v>570</v>
      </c>
    </row>
    <row r="101" spans="1:6" ht="20.100000000000001" customHeight="1">
      <c r="A101" s="21"/>
      <c r="B101" s="17" t="s">
        <v>74</v>
      </c>
      <c r="C101" s="15">
        <f>F101-D101</f>
        <v>-531.58000000000004</v>
      </c>
      <c r="D101" s="15">
        <v>728.58</v>
      </c>
      <c r="E101" s="16">
        <v>83</v>
      </c>
      <c r="F101" s="28">
        <v>197</v>
      </c>
    </row>
    <row r="102" spans="1:6" ht="20.100000000000001" customHeight="1">
      <c r="A102" s="21"/>
      <c r="B102" s="17" t="s">
        <v>111</v>
      </c>
      <c r="C102" s="15">
        <f t="shared" ref="C102:C118" si="12">F102-D102</f>
        <v>0</v>
      </c>
      <c r="D102" s="15">
        <v>20</v>
      </c>
      <c r="E102" s="16">
        <v>20</v>
      </c>
      <c r="F102" s="28">
        <v>20</v>
      </c>
    </row>
    <row r="103" spans="1:6" ht="20.100000000000001" customHeight="1">
      <c r="A103" s="21"/>
      <c r="B103" s="17" t="s">
        <v>112</v>
      </c>
      <c r="C103" s="15">
        <f t="shared" si="12"/>
        <v>0</v>
      </c>
      <c r="D103" s="15">
        <v>20</v>
      </c>
      <c r="E103" s="16">
        <v>20</v>
      </c>
      <c r="F103" s="28">
        <v>20</v>
      </c>
    </row>
    <row r="104" spans="1:6" ht="20.100000000000001" customHeight="1">
      <c r="A104" s="21"/>
      <c r="B104" s="17" t="s">
        <v>113</v>
      </c>
      <c r="C104" s="15">
        <f t="shared" si="12"/>
        <v>0</v>
      </c>
      <c r="D104" s="15">
        <v>20</v>
      </c>
      <c r="E104" s="16">
        <v>20</v>
      </c>
      <c r="F104" s="28">
        <v>20</v>
      </c>
    </row>
    <row r="105" spans="1:6" ht="20.100000000000001" customHeight="1">
      <c r="A105" s="21"/>
      <c r="B105" s="17" t="s">
        <v>114</v>
      </c>
      <c r="C105" s="15">
        <f t="shared" si="12"/>
        <v>0</v>
      </c>
      <c r="D105" s="15">
        <v>20</v>
      </c>
      <c r="E105" s="16">
        <v>20</v>
      </c>
      <c r="F105" s="28">
        <v>20</v>
      </c>
    </row>
    <row r="106" spans="1:6" ht="20.100000000000001" customHeight="1">
      <c r="A106" s="21" t="s">
        <v>142</v>
      </c>
      <c r="B106" s="7" t="s">
        <v>141</v>
      </c>
      <c r="C106" s="31">
        <f t="shared" si="12"/>
        <v>-1332.27</v>
      </c>
      <c r="D106" s="7">
        <f t="shared" ref="D106:F106" si="13">SUM(D107:D117)</f>
        <v>3398.27</v>
      </c>
      <c r="E106" s="7">
        <f t="shared" si="13"/>
        <v>561</v>
      </c>
      <c r="F106" s="28">
        <f t="shared" si="13"/>
        <v>2066</v>
      </c>
    </row>
    <row r="107" spans="1:6" ht="20.100000000000001" customHeight="1">
      <c r="A107" s="21"/>
      <c r="B107" s="9" t="s">
        <v>160</v>
      </c>
      <c r="C107" s="15">
        <f t="shared" si="12"/>
        <v>70</v>
      </c>
      <c r="D107" s="15">
        <v>60</v>
      </c>
      <c r="E107" s="16">
        <v>60</v>
      </c>
      <c r="F107" s="28">
        <v>130</v>
      </c>
    </row>
    <row r="108" spans="1:6" ht="20.100000000000001" customHeight="1">
      <c r="A108" s="21"/>
      <c r="B108" s="17" t="s">
        <v>68</v>
      </c>
      <c r="C108" s="15">
        <f t="shared" si="12"/>
        <v>34.659999999999997</v>
      </c>
      <c r="D108" s="15">
        <v>129.34</v>
      </c>
      <c r="E108" s="16">
        <v>29</v>
      </c>
      <c r="F108" s="28">
        <v>164</v>
      </c>
    </row>
    <row r="109" spans="1:6" ht="20.100000000000001" customHeight="1">
      <c r="A109" s="21"/>
      <c r="B109" s="17" t="s">
        <v>63</v>
      </c>
      <c r="C109" s="15">
        <f t="shared" si="12"/>
        <v>-1054.17</v>
      </c>
      <c r="D109" s="15">
        <v>1255.17</v>
      </c>
      <c r="E109" s="16">
        <v>142</v>
      </c>
      <c r="F109" s="28">
        <v>201</v>
      </c>
    </row>
    <row r="110" spans="1:6" ht="20.100000000000001" customHeight="1">
      <c r="A110" s="21"/>
      <c r="B110" s="17" t="s">
        <v>64</v>
      </c>
      <c r="C110" s="15">
        <f t="shared" si="12"/>
        <v>-592.42999999999995</v>
      </c>
      <c r="D110" s="15">
        <v>601.42999999999995</v>
      </c>
      <c r="E110" s="16">
        <v>30</v>
      </c>
      <c r="F110" s="28">
        <v>9</v>
      </c>
    </row>
    <row r="111" spans="1:6" ht="20.100000000000001" customHeight="1">
      <c r="A111" s="21"/>
      <c r="B111" s="17" t="s">
        <v>65</v>
      </c>
      <c r="C111" s="15">
        <f t="shared" si="12"/>
        <v>-114.86000000000001</v>
      </c>
      <c r="D111" s="15">
        <v>166.86</v>
      </c>
      <c r="E111" s="16">
        <v>25</v>
      </c>
      <c r="F111" s="28">
        <v>52</v>
      </c>
    </row>
    <row r="112" spans="1:6" ht="20.100000000000001" customHeight="1">
      <c r="A112" s="21"/>
      <c r="B112" s="17" t="s">
        <v>66</v>
      </c>
      <c r="C112" s="15">
        <f t="shared" si="12"/>
        <v>49.760000000000005</v>
      </c>
      <c r="D112" s="15">
        <v>64.239999999999995</v>
      </c>
      <c r="E112" s="16">
        <v>60</v>
      </c>
      <c r="F112" s="28">
        <v>114</v>
      </c>
    </row>
    <row r="113" spans="1:6" ht="20.100000000000001" customHeight="1">
      <c r="A113" s="21"/>
      <c r="B113" s="17" t="s">
        <v>67</v>
      </c>
      <c r="C113" s="15">
        <f t="shared" si="12"/>
        <v>274.77</v>
      </c>
      <c r="D113" s="15">
        <v>975.23</v>
      </c>
      <c r="E113" s="16">
        <v>69</v>
      </c>
      <c r="F113" s="28">
        <v>1250</v>
      </c>
    </row>
    <row r="114" spans="1:6" ht="20.100000000000001" customHeight="1">
      <c r="A114" s="21"/>
      <c r="B114" s="17" t="s">
        <v>107</v>
      </c>
      <c r="C114" s="15">
        <f t="shared" si="12"/>
        <v>0</v>
      </c>
      <c r="D114" s="15">
        <v>29</v>
      </c>
      <c r="E114" s="16">
        <v>29</v>
      </c>
      <c r="F114" s="28">
        <v>29</v>
      </c>
    </row>
    <row r="115" spans="1:6" ht="20.100000000000001" customHeight="1">
      <c r="A115" s="21"/>
      <c r="B115" s="17" t="s">
        <v>108</v>
      </c>
      <c r="C115" s="15">
        <f t="shared" si="12"/>
        <v>0</v>
      </c>
      <c r="D115" s="15">
        <v>37</v>
      </c>
      <c r="E115" s="16">
        <v>37</v>
      </c>
      <c r="F115" s="28">
        <v>37</v>
      </c>
    </row>
    <row r="116" spans="1:6" ht="20.100000000000001" customHeight="1">
      <c r="A116" s="21"/>
      <c r="B116" s="17" t="s">
        <v>109</v>
      </c>
      <c r="C116" s="15">
        <f t="shared" si="12"/>
        <v>0</v>
      </c>
      <c r="D116" s="15">
        <v>30</v>
      </c>
      <c r="E116" s="16">
        <v>30</v>
      </c>
      <c r="F116" s="28">
        <v>30</v>
      </c>
    </row>
    <row r="117" spans="1:6" ht="20.100000000000001" customHeight="1">
      <c r="A117" s="21"/>
      <c r="B117" s="17" t="s">
        <v>110</v>
      </c>
      <c r="C117" s="15">
        <f t="shared" si="12"/>
        <v>0</v>
      </c>
      <c r="D117" s="15">
        <v>50</v>
      </c>
      <c r="E117" s="16">
        <v>50</v>
      </c>
      <c r="F117" s="28">
        <v>50</v>
      </c>
    </row>
    <row r="118" spans="1:6" ht="20.100000000000001" customHeight="1">
      <c r="A118" s="21" t="s">
        <v>144</v>
      </c>
      <c r="B118" s="7" t="s">
        <v>143</v>
      </c>
      <c r="C118" s="31">
        <f t="shared" si="12"/>
        <v>-197.52999999999997</v>
      </c>
      <c r="D118" s="7">
        <f t="shared" ref="D118:F118" si="14">SUM(D119:D123)</f>
        <v>1204.53</v>
      </c>
      <c r="E118" s="7">
        <f t="shared" si="14"/>
        <v>255</v>
      </c>
      <c r="F118" s="28">
        <f t="shared" si="14"/>
        <v>1007</v>
      </c>
    </row>
    <row r="119" spans="1:6" ht="20.100000000000001" customHeight="1">
      <c r="A119" s="21"/>
      <c r="B119" s="9" t="s">
        <v>161</v>
      </c>
      <c r="C119" s="15">
        <f>F119-D119</f>
        <v>0</v>
      </c>
      <c r="D119" s="15">
        <v>30</v>
      </c>
      <c r="E119" s="16">
        <v>30</v>
      </c>
      <c r="F119" s="28">
        <v>30</v>
      </c>
    </row>
    <row r="120" spans="1:6" ht="20.100000000000001" customHeight="1">
      <c r="A120" s="21"/>
      <c r="B120" s="17" t="s">
        <v>88</v>
      </c>
      <c r="C120" s="15">
        <f t="shared" ref="C120:C133" si="15">F120-D120</f>
        <v>-150.94</v>
      </c>
      <c r="D120" s="15">
        <v>154.94</v>
      </c>
      <c r="E120" s="16">
        <v>20</v>
      </c>
      <c r="F120" s="28">
        <v>4</v>
      </c>
    </row>
    <row r="121" spans="1:6" ht="20.100000000000001" customHeight="1">
      <c r="A121" s="21"/>
      <c r="B121" s="17" t="s">
        <v>89</v>
      </c>
      <c r="C121" s="15">
        <f t="shared" si="15"/>
        <v>-46.590000000000032</v>
      </c>
      <c r="D121" s="15">
        <v>902.59</v>
      </c>
      <c r="E121" s="16">
        <v>88</v>
      </c>
      <c r="F121" s="28">
        <v>856</v>
      </c>
    </row>
    <row r="122" spans="1:6" ht="20.100000000000001" customHeight="1">
      <c r="A122" s="21"/>
      <c r="B122" s="17" t="s">
        <v>115</v>
      </c>
      <c r="C122" s="15">
        <f t="shared" si="15"/>
        <v>0</v>
      </c>
      <c r="D122" s="15">
        <v>54</v>
      </c>
      <c r="E122" s="16">
        <v>54</v>
      </c>
      <c r="F122" s="28">
        <v>54</v>
      </c>
    </row>
    <row r="123" spans="1:6" ht="20.100000000000001" customHeight="1">
      <c r="A123" s="21"/>
      <c r="B123" s="17" t="s">
        <v>116</v>
      </c>
      <c r="C123" s="15">
        <f t="shared" si="15"/>
        <v>0</v>
      </c>
      <c r="D123" s="15">
        <v>63</v>
      </c>
      <c r="E123" s="16">
        <v>63</v>
      </c>
      <c r="F123" s="28">
        <v>63</v>
      </c>
    </row>
    <row r="124" spans="1:6" ht="20.100000000000001" customHeight="1">
      <c r="A124" s="21" t="s">
        <v>146</v>
      </c>
      <c r="B124" s="7" t="s">
        <v>145</v>
      </c>
      <c r="C124" s="31">
        <f t="shared" si="15"/>
        <v>-712.72000000000025</v>
      </c>
      <c r="D124" s="7">
        <f t="shared" ref="D124:F124" si="16">SUM(D125:D138)</f>
        <v>4390.72</v>
      </c>
      <c r="E124" s="7">
        <f t="shared" si="16"/>
        <v>999</v>
      </c>
      <c r="F124" s="28">
        <f t="shared" si="16"/>
        <v>3678</v>
      </c>
    </row>
    <row r="125" spans="1:6" ht="20.100000000000001" customHeight="1">
      <c r="A125" s="21"/>
      <c r="B125" s="9" t="s">
        <v>162</v>
      </c>
      <c r="C125" s="15">
        <f t="shared" si="15"/>
        <v>0</v>
      </c>
      <c r="D125" s="15">
        <v>60</v>
      </c>
      <c r="E125" s="16">
        <v>60</v>
      </c>
      <c r="F125" s="28">
        <v>60</v>
      </c>
    </row>
    <row r="126" spans="1:6" ht="20.100000000000001" customHeight="1">
      <c r="A126" s="21"/>
      <c r="B126" s="17" t="s">
        <v>75</v>
      </c>
      <c r="C126" s="15">
        <f t="shared" si="15"/>
        <v>-46.03</v>
      </c>
      <c r="D126" s="15">
        <v>186.03</v>
      </c>
      <c r="E126" s="16">
        <v>20</v>
      </c>
      <c r="F126" s="28">
        <v>140</v>
      </c>
    </row>
    <row r="127" spans="1:6" ht="20.100000000000001" customHeight="1">
      <c r="A127" s="21"/>
      <c r="B127" s="17" t="s">
        <v>76</v>
      </c>
      <c r="C127" s="15">
        <f t="shared" si="15"/>
        <v>-789.05</v>
      </c>
      <c r="D127" s="15">
        <v>1029.05</v>
      </c>
      <c r="E127" s="16">
        <v>140</v>
      </c>
      <c r="F127" s="28">
        <v>240</v>
      </c>
    </row>
    <row r="128" spans="1:6" ht="20.100000000000001" customHeight="1">
      <c r="A128" s="21"/>
      <c r="B128" s="17" t="s">
        <v>77</v>
      </c>
      <c r="C128" s="15">
        <f t="shared" si="15"/>
        <v>301.97000000000003</v>
      </c>
      <c r="D128" s="15">
        <v>1014.03</v>
      </c>
      <c r="E128" s="16">
        <v>125</v>
      </c>
      <c r="F128" s="28">
        <v>1316</v>
      </c>
    </row>
    <row r="129" spans="1:6" ht="20.100000000000001" customHeight="1">
      <c r="A129" s="21"/>
      <c r="B129" s="17" t="s">
        <v>78</v>
      </c>
      <c r="C129" s="15">
        <f t="shared" si="15"/>
        <v>207.85</v>
      </c>
      <c r="D129" s="15">
        <v>182.15</v>
      </c>
      <c r="E129" s="16">
        <v>69</v>
      </c>
      <c r="F129" s="28">
        <v>390</v>
      </c>
    </row>
    <row r="130" spans="1:6" ht="20.100000000000001" customHeight="1">
      <c r="A130" s="21"/>
      <c r="B130" s="17" t="s">
        <v>79</v>
      </c>
      <c r="C130" s="15">
        <f t="shared" si="15"/>
        <v>-6.5900000000000034</v>
      </c>
      <c r="D130" s="15">
        <v>102.59</v>
      </c>
      <c r="E130" s="16">
        <v>40</v>
      </c>
      <c r="F130" s="28">
        <v>96</v>
      </c>
    </row>
    <row r="131" spans="1:6" ht="20.100000000000001" customHeight="1">
      <c r="A131" s="21"/>
      <c r="B131" s="17" t="s">
        <v>80</v>
      </c>
      <c r="C131" s="15">
        <f t="shared" si="15"/>
        <v>118.4</v>
      </c>
      <c r="D131" s="15">
        <v>54.6</v>
      </c>
      <c r="E131" s="16">
        <v>20</v>
      </c>
      <c r="F131" s="28">
        <v>173</v>
      </c>
    </row>
    <row r="132" spans="1:6" ht="20.100000000000001" customHeight="1">
      <c r="A132" s="21"/>
      <c r="B132" s="17" t="s">
        <v>81</v>
      </c>
      <c r="C132" s="15">
        <f t="shared" si="15"/>
        <v>208.37</v>
      </c>
      <c r="D132" s="15">
        <v>388.63</v>
      </c>
      <c r="E132" s="16">
        <v>206</v>
      </c>
      <c r="F132" s="28">
        <v>597</v>
      </c>
    </row>
    <row r="133" spans="1:6" ht="20.100000000000001" customHeight="1">
      <c r="A133" s="21"/>
      <c r="B133" s="17" t="s">
        <v>82</v>
      </c>
      <c r="C133" s="15">
        <f t="shared" si="15"/>
        <v>49.980000000000018</v>
      </c>
      <c r="D133" s="15">
        <v>347.02</v>
      </c>
      <c r="E133" s="16">
        <v>59</v>
      </c>
      <c r="F133" s="28">
        <v>397</v>
      </c>
    </row>
    <row r="134" spans="1:6" ht="20.100000000000001" customHeight="1">
      <c r="A134" s="21"/>
      <c r="B134" s="17" t="s">
        <v>83</v>
      </c>
      <c r="C134" s="15">
        <f>F134-D134</f>
        <v>-450.24</v>
      </c>
      <c r="D134" s="15">
        <v>497.24</v>
      </c>
      <c r="E134" s="16">
        <v>79</v>
      </c>
      <c r="F134" s="28">
        <v>47</v>
      </c>
    </row>
    <row r="135" spans="1:6" ht="20.100000000000001" customHeight="1">
      <c r="A135" s="21"/>
      <c r="B135" s="17" t="s">
        <v>84</v>
      </c>
      <c r="C135" s="15">
        <f t="shared" ref="C135:C148" si="17">F135-D135</f>
        <v>-13.209999999999994</v>
      </c>
      <c r="D135" s="15">
        <v>103.21</v>
      </c>
      <c r="E135" s="16">
        <v>20</v>
      </c>
      <c r="F135" s="28">
        <v>90</v>
      </c>
    </row>
    <row r="136" spans="1:6" ht="20.100000000000001" customHeight="1">
      <c r="A136" s="21"/>
      <c r="B136" s="17" t="s">
        <v>85</v>
      </c>
      <c r="C136" s="15">
        <f t="shared" si="17"/>
        <v>-365.17</v>
      </c>
      <c r="D136" s="15">
        <v>369.17</v>
      </c>
      <c r="E136" s="16">
        <v>104</v>
      </c>
      <c r="F136" s="28">
        <v>4</v>
      </c>
    </row>
    <row r="137" spans="1:6" ht="20.100000000000001" customHeight="1">
      <c r="A137" s="21"/>
      <c r="B137" s="17" t="s">
        <v>86</v>
      </c>
      <c r="C137" s="15">
        <f t="shared" si="17"/>
        <v>46</v>
      </c>
      <c r="D137" s="15">
        <v>21</v>
      </c>
      <c r="E137" s="16">
        <v>21</v>
      </c>
      <c r="F137" s="28">
        <v>67</v>
      </c>
    </row>
    <row r="138" spans="1:6" ht="20.100000000000001" customHeight="1">
      <c r="A138" s="21"/>
      <c r="B138" s="17" t="s">
        <v>87</v>
      </c>
      <c r="C138" s="15">
        <f t="shared" si="17"/>
        <v>25</v>
      </c>
      <c r="D138" s="15">
        <v>36</v>
      </c>
      <c r="E138" s="16">
        <v>36</v>
      </c>
      <c r="F138" s="28">
        <v>61</v>
      </c>
    </row>
    <row r="139" spans="1:6" s="8" customFormat="1" ht="20.100000000000001" customHeight="1">
      <c r="A139" s="21" t="s">
        <v>148</v>
      </c>
      <c r="B139" s="7" t="s">
        <v>147</v>
      </c>
      <c r="C139" s="31">
        <f t="shared" si="17"/>
        <v>59.360000000000014</v>
      </c>
      <c r="D139" s="7">
        <f t="shared" ref="D139:F139" si="18">SUM(D140:D148)</f>
        <v>784.64</v>
      </c>
      <c r="E139" s="7">
        <f t="shared" si="18"/>
        <v>257</v>
      </c>
      <c r="F139" s="28">
        <f t="shared" si="18"/>
        <v>844</v>
      </c>
    </row>
    <row r="140" spans="1:6" s="8" customFormat="1" ht="20.100000000000001" customHeight="1">
      <c r="A140" s="21"/>
      <c r="B140" s="9" t="s">
        <v>90</v>
      </c>
      <c r="C140" s="15">
        <f t="shared" si="17"/>
        <v>70</v>
      </c>
      <c r="D140" s="15">
        <v>40</v>
      </c>
      <c r="E140" s="16">
        <v>40</v>
      </c>
      <c r="F140" s="28">
        <v>110</v>
      </c>
    </row>
    <row r="141" spans="1:6" ht="20.100000000000001" customHeight="1">
      <c r="A141" s="21"/>
      <c r="B141" s="17" t="s">
        <v>91</v>
      </c>
      <c r="C141" s="15">
        <f t="shared" si="17"/>
        <v>-141.80000000000001</v>
      </c>
      <c r="D141" s="15">
        <v>420.8</v>
      </c>
      <c r="E141" s="16">
        <v>42</v>
      </c>
      <c r="F141" s="28">
        <v>279</v>
      </c>
    </row>
    <row r="142" spans="1:6" ht="20.100000000000001" customHeight="1">
      <c r="A142" s="21"/>
      <c r="B142" s="17" t="s">
        <v>92</v>
      </c>
      <c r="C142" s="15">
        <f t="shared" si="17"/>
        <v>-41.370000000000005</v>
      </c>
      <c r="D142" s="15">
        <v>46.370000000000005</v>
      </c>
      <c r="E142" s="16">
        <v>20</v>
      </c>
      <c r="F142" s="28">
        <v>5</v>
      </c>
    </row>
    <row r="143" spans="1:6" ht="20.100000000000001" customHeight="1">
      <c r="A143" s="21"/>
      <c r="B143" s="17" t="s">
        <v>93</v>
      </c>
      <c r="C143" s="15">
        <f t="shared" si="17"/>
        <v>73.53</v>
      </c>
      <c r="D143" s="15">
        <v>142.47</v>
      </c>
      <c r="E143" s="16">
        <v>20</v>
      </c>
      <c r="F143" s="28">
        <v>216</v>
      </c>
    </row>
    <row r="144" spans="1:6" ht="20.100000000000001" customHeight="1">
      <c r="A144" s="21"/>
      <c r="B144" s="17" t="s">
        <v>94</v>
      </c>
      <c r="C144" s="15">
        <f t="shared" si="17"/>
        <v>25</v>
      </c>
      <c r="D144" s="15">
        <v>32</v>
      </c>
      <c r="E144" s="16">
        <v>32</v>
      </c>
      <c r="F144" s="28">
        <v>57</v>
      </c>
    </row>
    <row r="145" spans="1:6" ht="20.100000000000001" customHeight="1">
      <c r="A145" s="21"/>
      <c r="B145" s="17" t="s">
        <v>95</v>
      </c>
      <c r="C145" s="15">
        <f t="shared" si="17"/>
        <v>0</v>
      </c>
      <c r="D145" s="15">
        <v>20</v>
      </c>
      <c r="E145" s="16">
        <v>20</v>
      </c>
      <c r="F145" s="28">
        <v>20</v>
      </c>
    </row>
    <row r="146" spans="1:6" ht="20.100000000000001" customHeight="1">
      <c r="A146" s="21"/>
      <c r="B146" s="17" t="s">
        <v>96</v>
      </c>
      <c r="C146" s="15">
        <f t="shared" si="17"/>
        <v>25</v>
      </c>
      <c r="D146" s="15">
        <v>20</v>
      </c>
      <c r="E146" s="16">
        <v>20</v>
      </c>
      <c r="F146" s="28">
        <v>45</v>
      </c>
    </row>
    <row r="147" spans="1:6" ht="20.100000000000001" customHeight="1">
      <c r="A147" s="21"/>
      <c r="B147" s="17" t="s">
        <v>97</v>
      </c>
      <c r="C147" s="15">
        <f t="shared" si="17"/>
        <v>25</v>
      </c>
      <c r="D147" s="15">
        <v>40</v>
      </c>
      <c r="E147" s="16">
        <v>40</v>
      </c>
      <c r="F147" s="28">
        <v>65</v>
      </c>
    </row>
    <row r="148" spans="1:6" ht="20.100000000000001" customHeight="1">
      <c r="A148" s="21"/>
      <c r="B148" s="17" t="s">
        <v>98</v>
      </c>
      <c r="C148" s="15">
        <f t="shared" si="17"/>
        <v>24</v>
      </c>
      <c r="D148" s="15">
        <v>23</v>
      </c>
      <c r="E148" s="16">
        <v>23</v>
      </c>
      <c r="F148" s="28">
        <v>47</v>
      </c>
    </row>
  </sheetData>
  <mergeCells count="22">
    <mergeCell ref="A5:B5"/>
    <mergeCell ref="A6:A11"/>
    <mergeCell ref="A12:A21"/>
    <mergeCell ref="A22:A28"/>
    <mergeCell ref="A29:A41"/>
    <mergeCell ref="C3:C4"/>
    <mergeCell ref="A1:F1"/>
    <mergeCell ref="D3:E3"/>
    <mergeCell ref="E2:F2"/>
    <mergeCell ref="F3:F4"/>
    <mergeCell ref="A3:A4"/>
    <mergeCell ref="B3:B4"/>
    <mergeCell ref="A42:A55"/>
    <mergeCell ref="A56:A67"/>
    <mergeCell ref="A68:A78"/>
    <mergeCell ref="A79:A84"/>
    <mergeCell ref="A85:A93"/>
    <mergeCell ref="A94:A105"/>
    <mergeCell ref="A106:A117"/>
    <mergeCell ref="A118:A123"/>
    <mergeCell ref="A124:A138"/>
    <mergeCell ref="A139:A148"/>
  </mergeCells>
  <phoneticPr fontId="18" type="noConversion"/>
  <printOptions horizontalCentered="1" gridLines="1"/>
  <pageMargins left="0.55069444444444404" right="0.23611111111111099" top="0.74791666666666701" bottom="0.74791666666666701" header="0.31458333333333299" footer="0.314583333333332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</vt:lpstr>
      <vt:lpstr>附件!Print_Area</vt:lpstr>
      <vt:lpstr>附件!Print_Titles</vt:lpstr>
    </vt:vector>
  </TitlesOfParts>
  <Company>云南省农业厅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张芝安 null</cp:lastModifiedBy>
  <cp:lastPrinted>2020-12-29T03:08:05Z</cp:lastPrinted>
  <dcterms:created xsi:type="dcterms:W3CDTF">2020-07-16T15:56:00Z</dcterms:created>
  <dcterms:modified xsi:type="dcterms:W3CDTF">2020-12-29T03:22:13Z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2052-10.8.0.6682</vt:lpwstr>
  </property>
</Properties>
</file>