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<sst xmlns="http://schemas.openxmlformats.org/spreadsheetml/2006/main" count="216" uniqueCount="199">
  <si>
    <t>长沙市</t>
  </si>
  <si>
    <t>长沙经济技术开发区经沣小额贷款有限责任公司</t>
  </si>
  <si>
    <t>长沙市岳麓区立和小额贷款有限公司</t>
  </si>
  <si>
    <t>长沙市岳麓区佳兴小额贷款有限公司</t>
  </si>
  <si>
    <t>长沙市岳麓区华信小额贷款有限公司</t>
  </si>
  <si>
    <t>长沙市岳麓区金和小额贷款有限公司</t>
  </si>
  <si>
    <t>长沙市岳麓区湘江小额贷款有限公司</t>
  </si>
  <si>
    <t>长沙高新开发区麓谷小额贷款有限公司</t>
  </si>
  <si>
    <t>长沙高新开发区步步高小额贷款有限公司</t>
  </si>
  <si>
    <t>长沙市芙蓉区友阿小额贷款有限公司</t>
  </si>
  <si>
    <t>长沙市芙蓉区旺德府小额贷款有限公司</t>
  </si>
  <si>
    <t>长沙市芙蓉区山水小额贷款有限责任公司</t>
  </si>
  <si>
    <t>湖南省富湘小额贷款集团股份有限公司</t>
  </si>
  <si>
    <t>长沙市开福区中圆小额贷款有限公司</t>
  </si>
  <si>
    <t>长沙县恒裕小额贷款股份有限公司</t>
  </si>
  <si>
    <t>长沙市雨花区潇湘小额贷款有限公司</t>
  </si>
  <si>
    <t>长沙市雨花区红星钱谷小额贷款有限公司</t>
  </si>
  <si>
    <t>长沙市雨花区高桥小额贷款有限公司</t>
  </si>
  <si>
    <t>浏阳市通源小额贷款股份有限公司</t>
  </si>
  <si>
    <t>浏阳市汇银小额贷款有限公司</t>
  </si>
  <si>
    <t>浏阳市银盛小额贷款有限公司</t>
  </si>
  <si>
    <t>长沙市恒丰小额贷款有限责任公司</t>
  </si>
  <si>
    <t>长沙市望城区至诚小额贷款有限公司</t>
  </si>
  <si>
    <t>长沙市望城区银信小额贷款有限责任公司</t>
  </si>
  <si>
    <t>宁乡县信达小额贷款有限责任公司</t>
  </si>
  <si>
    <t>株洲市</t>
  </si>
  <si>
    <t>株洲市天元区鸿金小额贷款有限责任公司</t>
  </si>
  <si>
    <t>株洲市天元区银丰小额贷款有限责任公司</t>
  </si>
  <si>
    <t>株洲市天元区国信财富小额贷款有限公司</t>
  </si>
  <si>
    <t>株洲市芦淞区华中小额贷款有限公司</t>
  </si>
  <si>
    <t>株洲市芦淞区鑫汇小额贷款有限责任公司</t>
  </si>
  <si>
    <t>株洲市天元区中融小额贷款有限责任公司</t>
  </si>
  <si>
    <t>炎陵县银太小额贷款股份有限公司</t>
  </si>
  <si>
    <t>湘潭市</t>
  </si>
  <si>
    <t>湘乡市新湘小额贷款股份有限公司</t>
  </si>
  <si>
    <t>湘潭市昭山铭信小额贷款有限公司</t>
  </si>
  <si>
    <t>湖南省长株潭试验区小额贷款有限公司</t>
  </si>
  <si>
    <t>湘潭雨湖区城郊小额贷款有限公司</t>
  </si>
  <si>
    <t>湘潭高新区银信小额贷款有限公司</t>
  </si>
  <si>
    <t>衡阳市</t>
  </si>
  <si>
    <t>衡阳市石鼓区弘华小额贷款有限公司</t>
  </si>
  <si>
    <t>衡阳市石鼓区鑫融小额贷款有限公司</t>
  </si>
  <si>
    <t>衡阳市雁峰区弘毅小额贷款有限公司</t>
  </si>
  <si>
    <t>衡阳市雁峰区汇达小额贷款有限公司</t>
  </si>
  <si>
    <t>衡阳珠晖区博达小额贷款有限责任公司</t>
  </si>
  <si>
    <t>衡阳市珠晖区嘉信小额贷款有限公司</t>
  </si>
  <si>
    <t>衡阳市蒸湘区祥庆小额贷款有限公司</t>
  </si>
  <si>
    <t>衡阳市蒸湘区大明小额贷款有限公司</t>
  </si>
  <si>
    <t>耒阳市银源小额贷款有限公司</t>
  </si>
  <si>
    <t>耒阳市汇普小额贷款有限公司</t>
  </si>
  <si>
    <t>耒阳市恒发小额贷款有限公司</t>
  </si>
  <si>
    <t>衡山县银泰小额贷款有限公司</t>
  </si>
  <si>
    <t>衡阳市白沙工业园鑫鑫小额贷款有限责任公司</t>
  </si>
  <si>
    <t>衡阳高新技术产业开发区瑞丰小额贷款有限公司</t>
  </si>
  <si>
    <t>邵阳市</t>
  </si>
  <si>
    <t>隆回县鸿基小额贷款有限公司</t>
  </si>
  <si>
    <t>邵阳市大祥区金源小额贷款有限公司</t>
  </si>
  <si>
    <t>岳阳市</t>
  </si>
  <si>
    <t>岳阳经济技术开发区钰城小额贷款股份有限公司</t>
  </si>
  <si>
    <t>湘阴福湘健铭小额贷款有限责任公司</t>
  </si>
  <si>
    <t>岳阳市经济技术开发区金成小额贷款股份有限公司</t>
  </si>
  <si>
    <t>岳阳市君山区众泰小额贷款有限公司</t>
  </si>
  <si>
    <t>常德双鑫小额贷款股份有限公司</t>
  </si>
  <si>
    <t>常德市汉寿县永丰华盛小额贷款股份有限公司</t>
  </si>
  <si>
    <t>临澧县鑫融小额贷款有限责任公司</t>
  </si>
  <si>
    <t>常德市澧县银鑫小额贷款股份有限公司</t>
  </si>
  <si>
    <t>澧县鸿鑫小额贷款有限公司</t>
  </si>
  <si>
    <t>安乡鑫源小额贷款有限公司</t>
  </si>
  <si>
    <t>津市市金源小额贷款有限责任公司</t>
  </si>
  <si>
    <t>常德经济技术开发区益邦小额贷款有限公司</t>
  </si>
  <si>
    <t>常德市柳叶湖汇丰小额贷款股份有限公司</t>
  </si>
  <si>
    <t>常德市西洞庭鑫达小额贷款股份有限公司</t>
  </si>
  <si>
    <t>张家界市</t>
  </si>
  <si>
    <t>张家界市永定区胜源小额贷款股份有限公司</t>
  </si>
  <si>
    <t>桑植县永银小额贷款有限公司</t>
  </si>
  <si>
    <t>慈利县银通小额贷款有限公司</t>
  </si>
  <si>
    <t>益阳市</t>
  </si>
  <si>
    <t>桃江县桃花江小额贷款有限公司</t>
  </si>
  <si>
    <t>南县克明小额贷款股份有限公司</t>
  </si>
  <si>
    <t>郴州市</t>
  </si>
  <si>
    <t>郴州市有色金属产业园祥和小额贷款股份有限公司</t>
  </si>
  <si>
    <t>桂阳县鑫源小额贷款有限公司</t>
  </si>
  <si>
    <t>桂阳县富民小额贷款有限责任公司</t>
  </si>
  <si>
    <t>汝城县华信小额贷款有限公司</t>
  </si>
  <si>
    <t>郴州经济开发区银丰小额贷款股份有限公司</t>
  </si>
  <si>
    <t>安仁县福缘小额贷款有限公司</t>
  </si>
  <si>
    <t>永州市</t>
  </si>
  <si>
    <t>祁阳县众信小额贷款股份有限公司</t>
  </si>
  <si>
    <t>祁阳县盈正小额贷款股份有限公司</t>
  </si>
  <si>
    <t>双牌县鸿宇小额贷款有限责任公司</t>
  </si>
  <si>
    <t>江永县金桥小额贷款有限公司</t>
  </si>
  <si>
    <t>东安众鑫小额贷款有限公司</t>
  </si>
  <si>
    <t>宁远县天富来小额贷款有限责任公司</t>
  </si>
  <si>
    <t>怀化市</t>
  </si>
  <si>
    <t>溆浦广源小额贷款有限公司</t>
  </si>
  <si>
    <t>芷江金坤小额贷款有限公司</t>
  </si>
  <si>
    <t>沅陵县金石小额贷款有限公司</t>
  </si>
  <si>
    <t>娄底市</t>
  </si>
  <si>
    <t>娄底市娄星区汇丰小额贷款有限责任公司</t>
  </si>
  <si>
    <t>涟源市源方小额贷款有限公司</t>
  </si>
  <si>
    <t>娄底市娄星区鸿星小额贷款有限公司</t>
  </si>
  <si>
    <t>湘西自治州</t>
  </si>
  <si>
    <t>吉首市海圳小额贷款有限责任公司</t>
  </si>
  <si>
    <t>吉首市高信隆小额贷款有限公司</t>
  </si>
  <si>
    <t>吉首市吉泽小额贷款有限公司</t>
  </si>
  <si>
    <t>附件3：</t>
  </si>
  <si>
    <t>县市</t>
  </si>
  <si>
    <t>市本级及所辖区</t>
  </si>
  <si>
    <t>望城区小计</t>
  </si>
  <si>
    <t>所属市州</t>
  </si>
  <si>
    <t>单位名称</t>
  </si>
  <si>
    <t>长沙市合计</t>
  </si>
  <si>
    <t>市本级及所辖区</t>
  </si>
  <si>
    <t>市本级及所辖区小计</t>
  </si>
  <si>
    <t>长沙县</t>
  </si>
  <si>
    <t>长沙县小计</t>
  </si>
  <si>
    <t>望城区</t>
  </si>
  <si>
    <t>浏阳市</t>
  </si>
  <si>
    <t>浏阳市小计</t>
  </si>
  <si>
    <t>宁乡市</t>
  </si>
  <si>
    <t>宁乡市小计</t>
  </si>
  <si>
    <t>株洲市合计</t>
  </si>
  <si>
    <t>炎陵县</t>
  </si>
  <si>
    <t>炎陵县小计</t>
  </si>
  <si>
    <t>湘潭市合计</t>
  </si>
  <si>
    <t>湘乡市</t>
  </si>
  <si>
    <t>湘乡市小计</t>
  </si>
  <si>
    <t>衡阳市合计</t>
  </si>
  <si>
    <t>耒阳市</t>
  </si>
  <si>
    <t>耒阳市小计</t>
  </si>
  <si>
    <t>衡山县</t>
  </si>
  <si>
    <t>衡山县小计</t>
  </si>
  <si>
    <t>邵阳市合计</t>
  </si>
  <si>
    <t>隆回县</t>
  </si>
  <si>
    <t>隆回县小计</t>
  </si>
  <si>
    <t>岳阳市合计</t>
  </si>
  <si>
    <t>湘阴县</t>
  </si>
  <si>
    <t>湘阴县小计</t>
  </si>
  <si>
    <t>常德市合计</t>
  </si>
  <si>
    <t>常德市</t>
  </si>
  <si>
    <t>常德市天汇小额贷款有限公司</t>
  </si>
  <si>
    <t>汉寿县</t>
  </si>
  <si>
    <t>汉寿县小计</t>
  </si>
  <si>
    <t>桃源县</t>
  </si>
  <si>
    <t>桃源县小计</t>
  </si>
  <si>
    <t>桃源县和兴小额贷款有限公司</t>
  </si>
  <si>
    <t>临澧县</t>
  </si>
  <si>
    <t>临澧县小计</t>
  </si>
  <si>
    <t>澧  县</t>
  </si>
  <si>
    <t>澧县小计</t>
  </si>
  <si>
    <t>安乡县</t>
  </si>
  <si>
    <t>安乡县小计</t>
  </si>
  <si>
    <t>津市市</t>
  </si>
  <si>
    <t>津市市小计</t>
  </si>
  <si>
    <t>张家界市合计</t>
  </si>
  <si>
    <t>桑植县</t>
  </si>
  <si>
    <t>桑植县小计</t>
  </si>
  <si>
    <t>慈利县</t>
  </si>
  <si>
    <t>慈利县小计</t>
  </si>
  <si>
    <t>益阳市合计</t>
  </si>
  <si>
    <t>桃江县</t>
  </si>
  <si>
    <t>桃江县小计</t>
  </si>
  <si>
    <t>南  县</t>
  </si>
  <si>
    <t>南县小计</t>
  </si>
  <si>
    <t>郴州市合计</t>
  </si>
  <si>
    <t>桂阳县</t>
  </si>
  <si>
    <t>桂阳县小计</t>
  </si>
  <si>
    <t>汝城县</t>
  </si>
  <si>
    <t>汝城县小计</t>
  </si>
  <si>
    <t>安仁县</t>
  </si>
  <si>
    <t>安仁县小计</t>
  </si>
  <si>
    <t>永州市合计</t>
  </si>
  <si>
    <t>祁阳县</t>
  </si>
  <si>
    <t>祁阳县小计</t>
  </si>
  <si>
    <t>双牌县</t>
  </si>
  <si>
    <t>双牌县小计</t>
  </si>
  <si>
    <t>江永县</t>
  </si>
  <si>
    <t>江永县小计</t>
  </si>
  <si>
    <t>东安县</t>
  </si>
  <si>
    <t>东安县小计</t>
  </si>
  <si>
    <t>宁远县</t>
  </si>
  <si>
    <t>宁远县小计</t>
  </si>
  <si>
    <t>怀化市合计</t>
  </si>
  <si>
    <t>溆浦县</t>
  </si>
  <si>
    <t>溆浦县小计</t>
  </si>
  <si>
    <t>芷江县</t>
  </si>
  <si>
    <t>芷江县小计</t>
  </si>
  <si>
    <t>沅陵县</t>
  </si>
  <si>
    <t>沅陵县小计</t>
  </si>
  <si>
    <t>娄底市合计</t>
  </si>
  <si>
    <t>涟源市</t>
  </si>
  <si>
    <t>涟源县小计</t>
  </si>
  <si>
    <t>湘西自治州合计</t>
  </si>
  <si>
    <t>吉首市</t>
  </si>
  <si>
    <t>吉首市小计</t>
  </si>
  <si>
    <t>序号</t>
  </si>
  <si>
    <t>全省合计</t>
  </si>
  <si>
    <r>
      <rPr>
        <b/>
        <sz val="12"/>
        <rFont val="楷体"/>
        <family val="3"/>
      </rPr>
      <t>金额（万元）</t>
    </r>
  </si>
  <si>
    <t>2017年小额贷款公司风险补偿专项资金明细表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</si>
</sst>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楷体"/>
      <family val="3"/>
    </font>
    <font>
      <sz val="9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9" fillId="0" borderId="0" xfId="41" applyFont="1" applyAlignment="1">
      <alignment horizontal="left" vertical="center"/>
      <protection/>
    </xf>
    <xf numFmtId="0" fontId="49" fillId="0" borderId="0" xfId="41" applyFont="1" applyAlignment="1">
      <alignment horizontal="center" vertical="center"/>
      <protection/>
    </xf>
    <xf numFmtId="0" fontId="50" fillId="0" borderId="10" xfId="41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6" fontId="5" fillId="0" borderId="10" xfId="41" applyNumberFormat="1" applyFont="1" applyFill="1" applyBorder="1" applyAlignment="1">
      <alignment horizontal="center" vertical="center" wrapText="1"/>
      <protection/>
    </xf>
    <xf numFmtId="186" fontId="5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 wrapText="1"/>
    </xf>
    <xf numFmtId="0" fontId="3" fillId="0" borderId="13" xfId="41" applyFont="1" applyBorder="1" applyAlignment="1">
      <alignment horizontal="center" vertical="center"/>
      <protection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41" applyFont="1" applyAlignment="1">
      <alignment horizontal="left" vertical="center"/>
      <protection/>
    </xf>
    <xf numFmtId="0" fontId="2" fillId="0" borderId="0" xfId="41" applyFont="1" applyAlignment="1">
      <alignment horizontal="left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="115" zoomScaleNormal="115"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9.00390625" style="14" customWidth="1"/>
    <col min="2" max="2" width="10.875" style="12" customWidth="1"/>
    <col min="3" max="3" width="12.375" style="12" customWidth="1"/>
    <col min="4" max="4" width="34.50390625" style="12" customWidth="1"/>
    <col min="5" max="5" width="14.125" style="18" bestFit="1" customWidth="1"/>
  </cols>
  <sheetData>
    <row r="1" spans="1:4" ht="15.75">
      <c r="A1" s="32" t="s">
        <v>105</v>
      </c>
      <c r="B1" s="33"/>
      <c r="C1" s="2"/>
      <c r="D1" s="3"/>
    </row>
    <row r="2" spans="1:5" ht="24.75" customHeight="1">
      <c r="A2" s="25" t="s">
        <v>198</v>
      </c>
      <c r="B2" s="25"/>
      <c r="C2" s="25"/>
      <c r="D2" s="25"/>
      <c r="E2" s="25"/>
    </row>
    <row r="3" spans="1:5" ht="25.5" customHeight="1">
      <c r="A3" s="1" t="s">
        <v>195</v>
      </c>
      <c r="B3" s="4" t="s">
        <v>109</v>
      </c>
      <c r="C3" s="5" t="s">
        <v>106</v>
      </c>
      <c r="D3" s="4" t="s">
        <v>110</v>
      </c>
      <c r="E3" s="19" t="s">
        <v>197</v>
      </c>
    </row>
    <row r="4" spans="1:5" ht="24" customHeight="1">
      <c r="A4" s="34" t="s">
        <v>196</v>
      </c>
      <c r="B4" s="35"/>
      <c r="C4" s="35"/>
      <c r="D4" s="36"/>
      <c r="E4" s="20">
        <f>E5+E35+E45+E53+E71+E76+E83+E103+E110+E126+E138+E145+E151+E115</f>
        <v>1525.1199999999994</v>
      </c>
    </row>
    <row r="5" spans="1:5" ht="25.5" customHeight="1">
      <c r="A5" s="1"/>
      <c r="B5" s="37" t="s">
        <v>0</v>
      </c>
      <c r="C5" s="26" t="s">
        <v>111</v>
      </c>
      <c r="D5" s="27"/>
      <c r="E5" s="19">
        <f>E6+E22+E25+E28+E33</f>
        <v>612.36</v>
      </c>
    </row>
    <row r="6" spans="1:5" ht="25.5" customHeight="1">
      <c r="A6" s="1"/>
      <c r="B6" s="39"/>
      <c r="C6" s="31" t="s">
        <v>112</v>
      </c>
      <c r="D6" s="6" t="s">
        <v>113</v>
      </c>
      <c r="E6" s="19">
        <f>SUM(E7:E21)</f>
        <v>421.86999999999995</v>
      </c>
    </row>
    <row r="7" spans="1:5" ht="16.5" customHeight="1">
      <c r="A7" s="13">
        <v>1</v>
      </c>
      <c r="B7" s="39"/>
      <c r="C7" s="31"/>
      <c r="D7" s="7" t="s">
        <v>2</v>
      </c>
      <c r="E7" s="21">
        <v>10.51</v>
      </c>
    </row>
    <row r="8" spans="1:5" ht="16.5" customHeight="1">
      <c r="A8" s="13">
        <v>2</v>
      </c>
      <c r="B8" s="39"/>
      <c r="C8" s="31"/>
      <c r="D8" s="7" t="s">
        <v>3</v>
      </c>
      <c r="E8" s="21">
        <v>12.27</v>
      </c>
    </row>
    <row r="9" spans="1:5" ht="16.5" customHeight="1">
      <c r="A9" s="13">
        <v>3</v>
      </c>
      <c r="B9" s="39"/>
      <c r="C9" s="31"/>
      <c r="D9" s="7" t="s">
        <v>4</v>
      </c>
      <c r="E9" s="21">
        <v>8.14</v>
      </c>
    </row>
    <row r="10" spans="1:5" ht="16.5" customHeight="1">
      <c r="A10" s="13">
        <v>4</v>
      </c>
      <c r="B10" s="39"/>
      <c r="C10" s="31"/>
      <c r="D10" s="7" t="s">
        <v>5</v>
      </c>
      <c r="E10" s="21">
        <v>13.12</v>
      </c>
    </row>
    <row r="11" spans="1:5" ht="16.5" customHeight="1">
      <c r="A11" s="13">
        <v>5</v>
      </c>
      <c r="B11" s="39"/>
      <c r="C11" s="31"/>
      <c r="D11" s="7" t="s">
        <v>6</v>
      </c>
      <c r="E11" s="21">
        <v>11.77</v>
      </c>
    </row>
    <row r="12" spans="1:5" ht="16.5" customHeight="1">
      <c r="A12" s="13">
        <v>6</v>
      </c>
      <c r="B12" s="39"/>
      <c r="C12" s="31"/>
      <c r="D12" s="7" t="s">
        <v>9</v>
      </c>
      <c r="E12" s="21">
        <v>85.71</v>
      </c>
    </row>
    <row r="13" spans="1:5" ht="16.5" customHeight="1">
      <c r="A13" s="13">
        <v>7</v>
      </c>
      <c r="B13" s="39"/>
      <c r="C13" s="31"/>
      <c r="D13" s="7" t="s">
        <v>10</v>
      </c>
      <c r="E13" s="21">
        <v>34.47</v>
      </c>
    </row>
    <row r="14" spans="1:5" ht="16.5" customHeight="1">
      <c r="A14" s="13">
        <v>8</v>
      </c>
      <c r="B14" s="39"/>
      <c r="C14" s="31"/>
      <c r="D14" s="7" t="s">
        <v>11</v>
      </c>
      <c r="E14" s="21">
        <v>19.23</v>
      </c>
    </row>
    <row r="15" spans="1:5" ht="16.5" customHeight="1">
      <c r="A15" s="13">
        <v>9</v>
      </c>
      <c r="B15" s="39"/>
      <c r="C15" s="31"/>
      <c r="D15" s="7" t="s">
        <v>15</v>
      </c>
      <c r="E15" s="21">
        <v>27.13</v>
      </c>
    </row>
    <row r="16" spans="1:5" ht="16.5" customHeight="1">
      <c r="A16" s="13">
        <v>10</v>
      </c>
      <c r="B16" s="39"/>
      <c r="C16" s="31"/>
      <c r="D16" s="7" t="s">
        <v>16</v>
      </c>
      <c r="E16" s="21">
        <v>42.13</v>
      </c>
    </row>
    <row r="17" spans="1:5" ht="16.5" customHeight="1">
      <c r="A17" s="13">
        <v>11</v>
      </c>
      <c r="B17" s="39"/>
      <c r="C17" s="31"/>
      <c r="D17" s="7" t="s">
        <v>17</v>
      </c>
      <c r="E17" s="21">
        <v>24.32</v>
      </c>
    </row>
    <row r="18" spans="1:5" ht="16.5" customHeight="1">
      <c r="A18" s="13">
        <v>12</v>
      </c>
      <c r="B18" s="39"/>
      <c r="C18" s="31"/>
      <c r="D18" s="7" t="s">
        <v>12</v>
      </c>
      <c r="E18" s="21">
        <v>18.6</v>
      </c>
    </row>
    <row r="19" spans="1:5" ht="16.5" customHeight="1">
      <c r="A19" s="13">
        <v>13</v>
      </c>
      <c r="B19" s="39"/>
      <c r="C19" s="31"/>
      <c r="D19" s="7" t="s">
        <v>13</v>
      </c>
      <c r="E19" s="21">
        <v>21.83</v>
      </c>
    </row>
    <row r="20" spans="1:5" ht="16.5" customHeight="1">
      <c r="A20" s="13">
        <v>14</v>
      </c>
      <c r="B20" s="39"/>
      <c r="C20" s="31"/>
      <c r="D20" s="7" t="s">
        <v>7</v>
      </c>
      <c r="E20" s="21">
        <v>22.87</v>
      </c>
    </row>
    <row r="21" spans="1:5" ht="16.5" customHeight="1">
      <c r="A21" s="13">
        <v>15</v>
      </c>
      <c r="B21" s="39"/>
      <c r="C21" s="31"/>
      <c r="D21" s="7" t="s">
        <v>8</v>
      </c>
      <c r="E21" s="21">
        <v>69.77</v>
      </c>
    </row>
    <row r="22" spans="1:5" ht="17.25" customHeight="1">
      <c r="A22" s="13"/>
      <c r="B22" s="39"/>
      <c r="C22" s="31" t="s">
        <v>114</v>
      </c>
      <c r="D22" s="6" t="s">
        <v>115</v>
      </c>
      <c r="E22" s="22">
        <f>SUM(E23:E24)</f>
        <v>22.06</v>
      </c>
    </row>
    <row r="23" spans="1:5" ht="33" customHeight="1">
      <c r="A23" s="13">
        <v>16</v>
      </c>
      <c r="B23" s="39"/>
      <c r="C23" s="31"/>
      <c r="D23" s="15" t="s">
        <v>1</v>
      </c>
      <c r="E23" s="23">
        <v>15.1</v>
      </c>
    </row>
    <row r="24" spans="1:5" ht="15.75">
      <c r="A24" s="13">
        <v>17</v>
      </c>
      <c r="B24" s="39"/>
      <c r="C24" s="31"/>
      <c r="D24" s="15" t="s">
        <v>14</v>
      </c>
      <c r="E24" s="23">
        <v>6.96</v>
      </c>
    </row>
    <row r="25" spans="1:5" ht="15">
      <c r="A25" s="13"/>
      <c r="B25" s="39"/>
      <c r="C25" s="31" t="s">
        <v>116</v>
      </c>
      <c r="D25" s="16" t="s">
        <v>108</v>
      </c>
      <c r="E25" s="22">
        <f>SUM(E26:E27)</f>
        <v>29.18</v>
      </c>
    </row>
    <row r="26" spans="1:5" ht="15.75">
      <c r="A26" s="13">
        <v>18</v>
      </c>
      <c r="B26" s="39"/>
      <c r="C26" s="31"/>
      <c r="D26" s="15" t="s">
        <v>22</v>
      </c>
      <c r="E26" s="23">
        <v>9.16</v>
      </c>
    </row>
    <row r="27" spans="1:5" ht="21.75" customHeight="1">
      <c r="A27" s="13">
        <v>19</v>
      </c>
      <c r="B27" s="39"/>
      <c r="C27" s="31"/>
      <c r="D27" s="15" t="s">
        <v>23</v>
      </c>
      <c r="E27" s="23">
        <v>20.02</v>
      </c>
    </row>
    <row r="28" spans="1:5" ht="24" customHeight="1">
      <c r="A28" s="13"/>
      <c r="B28" s="39"/>
      <c r="C28" s="37" t="s">
        <v>117</v>
      </c>
      <c r="D28" s="17" t="s">
        <v>118</v>
      </c>
      <c r="E28" s="24">
        <f>SUM(E29:E32)</f>
        <v>100.15</v>
      </c>
    </row>
    <row r="29" spans="1:5" ht="15.75">
      <c r="A29" s="13">
        <v>20</v>
      </c>
      <c r="B29" s="39"/>
      <c r="C29" s="39"/>
      <c r="D29" s="8" t="s">
        <v>18</v>
      </c>
      <c r="E29" s="23">
        <v>14.31</v>
      </c>
    </row>
    <row r="30" spans="1:5" ht="15.75">
      <c r="A30" s="13">
        <v>21</v>
      </c>
      <c r="B30" s="39"/>
      <c r="C30" s="39"/>
      <c r="D30" s="8" t="s">
        <v>19</v>
      </c>
      <c r="E30" s="23">
        <v>19.57</v>
      </c>
    </row>
    <row r="31" spans="1:5" ht="15.75">
      <c r="A31" s="13">
        <v>22</v>
      </c>
      <c r="B31" s="39"/>
      <c r="C31" s="39"/>
      <c r="D31" s="8" t="s">
        <v>20</v>
      </c>
      <c r="E31" s="23">
        <v>27.16</v>
      </c>
    </row>
    <row r="32" spans="1:5" ht="15.75">
      <c r="A32" s="13">
        <v>23</v>
      </c>
      <c r="B32" s="39"/>
      <c r="C32" s="38"/>
      <c r="D32" s="8" t="s">
        <v>21</v>
      </c>
      <c r="E32" s="23">
        <v>39.11</v>
      </c>
    </row>
    <row r="33" spans="1:5" ht="15">
      <c r="A33" s="13"/>
      <c r="B33" s="39"/>
      <c r="C33" s="37" t="s">
        <v>119</v>
      </c>
      <c r="D33" s="9" t="s">
        <v>120</v>
      </c>
      <c r="E33" s="22">
        <f>E34</f>
        <v>39.1</v>
      </c>
    </row>
    <row r="34" spans="1:5" ht="15.75">
      <c r="A34" s="13">
        <v>24</v>
      </c>
      <c r="B34" s="38"/>
      <c r="C34" s="38"/>
      <c r="D34" s="8" t="s">
        <v>24</v>
      </c>
      <c r="E34" s="23">
        <v>39.1</v>
      </c>
    </row>
    <row r="35" spans="1:5" ht="18.75" customHeight="1">
      <c r="A35" s="13"/>
      <c r="B35" s="28" t="s">
        <v>25</v>
      </c>
      <c r="C35" s="40" t="s">
        <v>121</v>
      </c>
      <c r="D35" s="41"/>
      <c r="E35" s="22">
        <f>E36+E43</f>
        <v>77.3</v>
      </c>
    </row>
    <row r="36" spans="1:5" ht="18.75" customHeight="1">
      <c r="A36" s="13"/>
      <c r="B36" s="29"/>
      <c r="C36" s="28" t="s">
        <v>112</v>
      </c>
      <c r="D36" s="9" t="s">
        <v>113</v>
      </c>
      <c r="E36" s="22">
        <f>SUM(E37:E42)</f>
        <v>65.55</v>
      </c>
    </row>
    <row r="37" spans="1:5" ht="15.75">
      <c r="A37" s="13">
        <v>25</v>
      </c>
      <c r="B37" s="29"/>
      <c r="C37" s="29"/>
      <c r="D37" s="8" t="s">
        <v>26</v>
      </c>
      <c r="E37" s="23">
        <v>21.18</v>
      </c>
    </row>
    <row r="38" spans="1:5" ht="15.75">
      <c r="A38" s="13">
        <v>26</v>
      </c>
      <c r="B38" s="29"/>
      <c r="C38" s="29"/>
      <c r="D38" s="8" t="s">
        <v>27</v>
      </c>
      <c r="E38" s="23">
        <v>1.72</v>
      </c>
    </row>
    <row r="39" spans="1:5" ht="15.75">
      <c r="A39" s="13">
        <v>27</v>
      </c>
      <c r="B39" s="29"/>
      <c r="C39" s="29"/>
      <c r="D39" s="8" t="s">
        <v>28</v>
      </c>
      <c r="E39" s="23">
        <v>12.96</v>
      </c>
    </row>
    <row r="40" spans="1:5" ht="15.75">
      <c r="A40" s="13">
        <v>28</v>
      </c>
      <c r="B40" s="29"/>
      <c r="C40" s="29"/>
      <c r="D40" s="8" t="s">
        <v>29</v>
      </c>
      <c r="E40" s="23">
        <v>9.75</v>
      </c>
    </row>
    <row r="41" spans="1:5" ht="15.75">
      <c r="A41" s="13">
        <v>29</v>
      </c>
      <c r="B41" s="29"/>
      <c r="C41" s="29"/>
      <c r="D41" s="8" t="s">
        <v>30</v>
      </c>
      <c r="E41" s="23">
        <v>5.64</v>
      </c>
    </row>
    <row r="42" spans="1:5" ht="15.75">
      <c r="A42" s="13">
        <v>30</v>
      </c>
      <c r="B42" s="29"/>
      <c r="C42" s="30"/>
      <c r="D42" s="8" t="s">
        <v>31</v>
      </c>
      <c r="E42" s="23">
        <v>14.3</v>
      </c>
    </row>
    <row r="43" spans="1:5" ht="20.25" customHeight="1">
      <c r="A43" s="13"/>
      <c r="B43" s="29"/>
      <c r="C43" s="28" t="s">
        <v>122</v>
      </c>
      <c r="D43" s="9" t="s">
        <v>123</v>
      </c>
      <c r="E43" s="22">
        <f>E44</f>
        <v>11.75</v>
      </c>
    </row>
    <row r="44" spans="1:5" ht="15.75">
      <c r="A44" s="13">
        <v>31</v>
      </c>
      <c r="B44" s="30"/>
      <c r="C44" s="30"/>
      <c r="D44" s="8" t="s">
        <v>32</v>
      </c>
      <c r="E44" s="23">
        <v>11.75</v>
      </c>
    </row>
    <row r="45" spans="1:5" ht="20.25" customHeight="1">
      <c r="A45" s="13"/>
      <c r="B45" s="37" t="s">
        <v>33</v>
      </c>
      <c r="C45" s="42" t="s">
        <v>124</v>
      </c>
      <c r="D45" s="43"/>
      <c r="E45" s="22">
        <f>E46+E51</f>
        <v>134.37</v>
      </c>
    </row>
    <row r="46" spans="1:5" ht="20.25" customHeight="1">
      <c r="A46" s="13"/>
      <c r="B46" s="39"/>
      <c r="C46" s="37" t="s">
        <v>112</v>
      </c>
      <c r="D46" s="9" t="s">
        <v>113</v>
      </c>
      <c r="E46" s="22">
        <f>SUM(E47:E50)</f>
        <v>109.45</v>
      </c>
    </row>
    <row r="47" spans="1:5" ht="15.75">
      <c r="A47" s="13">
        <v>32</v>
      </c>
      <c r="B47" s="39"/>
      <c r="C47" s="39"/>
      <c r="D47" s="8" t="s">
        <v>35</v>
      </c>
      <c r="E47" s="23">
        <v>14.13</v>
      </c>
    </row>
    <row r="48" spans="1:5" ht="21" customHeight="1">
      <c r="A48" s="13">
        <v>33</v>
      </c>
      <c r="B48" s="39"/>
      <c r="C48" s="39"/>
      <c r="D48" s="8" t="s">
        <v>36</v>
      </c>
      <c r="E48" s="23">
        <v>47.04</v>
      </c>
    </row>
    <row r="49" spans="1:5" ht="15.75">
      <c r="A49" s="13">
        <v>34</v>
      </c>
      <c r="B49" s="39"/>
      <c r="C49" s="39"/>
      <c r="D49" s="8" t="s">
        <v>37</v>
      </c>
      <c r="E49" s="23">
        <v>17.8</v>
      </c>
    </row>
    <row r="50" spans="1:5" ht="15.75">
      <c r="A50" s="13">
        <v>35</v>
      </c>
      <c r="B50" s="39"/>
      <c r="C50" s="38"/>
      <c r="D50" s="8" t="s">
        <v>38</v>
      </c>
      <c r="E50" s="23">
        <v>30.48</v>
      </c>
    </row>
    <row r="51" spans="1:5" ht="22.5" customHeight="1">
      <c r="A51" s="13"/>
      <c r="B51" s="39"/>
      <c r="C51" s="37" t="s">
        <v>125</v>
      </c>
      <c r="D51" s="9" t="s">
        <v>126</v>
      </c>
      <c r="E51" s="22">
        <f>E52</f>
        <v>24.92</v>
      </c>
    </row>
    <row r="52" spans="1:5" ht="20.25" customHeight="1">
      <c r="A52" s="13">
        <v>36</v>
      </c>
      <c r="B52" s="38"/>
      <c r="C52" s="38"/>
      <c r="D52" s="8" t="s">
        <v>34</v>
      </c>
      <c r="E52" s="23">
        <v>24.92</v>
      </c>
    </row>
    <row r="53" spans="1:5" ht="21" customHeight="1">
      <c r="A53" s="13"/>
      <c r="B53" s="37" t="s">
        <v>39</v>
      </c>
      <c r="C53" s="40" t="s">
        <v>127</v>
      </c>
      <c r="D53" s="41"/>
      <c r="E53" s="22">
        <f>E54+E65+E69</f>
        <v>188.23</v>
      </c>
    </row>
    <row r="54" spans="1:5" ht="22.5" customHeight="1">
      <c r="A54" s="13"/>
      <c r="B54" s="39"/>
      <c r="C54" s="37" t="s">
        <v>112</v>
      </c>
      <c r="D54" s="9" t="s">
        <v>113</v>
      </c>
      <c r="E54" s="22">
        <f>SUM(E55:E64)</f>
        <v>158.22</v>
      </c>
    </row>
    <row r="55" spans="1:5" ht="23.25" customHeight="1">
      <c r="A55" s="13">
        <v>37</v>
      </c>
      <c r="B55" s="39"/>
      <c r="C55" s="39"/>
      <c r="D55" s="8" t="s">
        <v>40</v>
      </c>
      <c r="E55" s="23">
        <v>16.24</v>
      </c>
    </row>
    <row r="56" spans="1:5" ht="23.25" customHeight="1">
      <c r="A56" s="13">
        <v>38</v>
      </c>
      <c r="B56" s="39"/>
      <c r="C56" s="39"/>
      <c r="D56" s="8" t="s">
        <v>41</v>
      </c>
      <c r="E56" s="23">
        <v>20.13</v>
      </c>
    </row>
    <row r="57" spans="1:5" ht="23.25" customHeight="1">
      <c r="A57" s="13">
        <v>39</v>
      </c>
      <c r="B57" s="39"/>
      <c r="C57" s="39"/>
      <c r="D57" s="8" t="s">
        <v>42</v>
      </c>
      <c r="E57" s="23">
        <v>15.68</v>
      </c>
    </row>
    <row r="58" spans="1:5" ht="23.25" customHeight="1">
      <c r="A58" s="13">
        <v>40</v>
      </c>
      <c r="B58" s="39"/>
      <c r="C58" s="39"/>
      <c r="D58" s="8" t="s">
        <v>43</v>
      </c>
      <c r="E58" s="23">
        <v>8.52</v>
      </c>
    </row>
    <row r="59" spans="1:5" ht="23.25" customHeight="1">
      <c r="A59" s="13">
        <v>41</v>
      </c>
      <c r="B59" s="39"/>
      <c r="C59" s="39"/>
      <c r="D59" s="8" t="s">
        <v>44</v>
      </c>
      <c r="E59" s="23">
        <v>9.57</v>
      </c>
    </row>
    <row r="60" spans="1:5" ht="23.25" customHeight="1">
      <c r="A60" s="13">
        <v>42</v>
      </c>
      <c r="B60" s="39"/>
      <c r="C60" s="39"/>
      <c r="D60" s="8" t="s">
        <v>45</v>
      </c>
      <c r="E60" s="23">
        <v>7.83</v>
      </c>
    </row>
    <row r="61" spans="1:5" ht="23.25" customHeight="1">
      <c r="A61" s="13">
        <v>43</v>
      </c>
      <c r="B61" s="39"/>
      <c r="C61" s="39"/>
      <c r="D61" s="8" t="s">
        <v>46</v>
      </c>
      <c r="E61" s="23">
        <v>40.75</v>
      </c>
    </row>
    <row r="62" spans="1:5" ht="23.25" customHeight="1">
      <c r="A62" s="13">
        <v>44</v>
      </c>
      <c r="B62" s="39"/>
      <c r="C62" s="39"/>
      <c r="D62" s="8" t="s">
        <v>47</v>
      </c>
      <c r="E62" s="23">
        <v>7.65</v>
      </c>
    </row>
    <row r="63" spans="1:5" ht="23.25" customHeight="1">
      <c r="A63" s="13">
        <v>45</v>
      </c>
      <c r="B63" s="39"/>
      <c r="C63" s="39"/>
      <c r="D63" s="8" t="s">
        <v>52</v>
      </c>
      <c r="E63" s="23">
        <v>20.13</v>
      </c>
    </row>
    <row r="64" spans="1:5" ht="23.25" customHeight="1">
      <c r="A64" s="13">
        <v>46</v>
      </c>
      <c r="B64" s="39"/>
      <c r="C64" s="38"/>
      <c r="D64" s="8" t="s">
        <v>53</v>
      </c>
      <c r="E64" s="23">
        <v>11.72</v>
      </c>
    </row>
    <row r="65" spans="1:5" ht="15">
      <c r="A65" s="13"/>
      <c r="B65" s="39"/>
      <c r="C65" s="37" t="s">
        <v>128</v>
      </c>
      <c r="D65" s="9" t="s">
        <v>129</v>
      </c>
      <c r="E65" s="22">
        <f>SUM(E66:E68)</f>
        <v>20.509999999999998</v>
      </c>
    </row>
    <row r="66" spans="1:5" ht="19.5" customHeight="1">
      <c r="A66" s="13">
        <v>47</v>
      </c>
      <c r="B66" s="39"/>
      <c r="C66" s="39"/>
      <c r="D66" s="8" t="s">
        <v>48</v>
      </c>
      <c r="E66" s="23">
        <v>2.49</v>
      </c>
    </row>
    <row r="67" spans="1:5" ht="19.5" customHeight="1">
      <c r="A67" s="13">
        <v>48</v>
      </c>
      <c r="B67" s="39"/>
      <c r="C67" s="39"/>
      <c r="D67" s="8" t="s">
        <v>49</v>
      </c>
      <c r="E67" s="23">
        <v>7.83</v>
      </c>
    </row>
    <row r="68" spans="1:5" ht="19.5" customHeight="1">
      <c r="A68" s="13">
        <v>49</v>
      </c>
      <c r="B68" s="39"/>
      <c r="C68" s="38"/>
      <c r="D68" s="8" t="s">
        <v>50</v>
      </c>
      <c r="E68" s="23">
        <v>10.19</v>
      </c>
    </row>
    <row r="69" spans="1:5" ht="15">
      <c r="A69" s="13"/>
      <c r="B69" s="39"/>
      <c r="C69" s="37" t="s">
        <v>130</v>
      </c>
      <c r="D69" s="9" t="s">
        <v>131</v>
      </c>
      <c r="E69" s="22">
        <f>E70</f>
        <v>9.5</v>
      </c>
    </row>
    <row r="70" spans="1:5" ht="16.5" customHeight="1">
      <c r="A70" s="13">
        <v>50</v>
      </c>
      <c r="B70" s="38"/>
      <c r="C70" s="38"/>
      <c r="D70" s="8" t="s">
        <v>51</v>
      </c>
      <c r="E70" s="23">
        <v>9.5</v>
      </c>
    </row>
    <row r="71" spans="1:5" ht="21.75" customHeight="1">
      <c r="A71" s="13"/>
      <c r="B71" s="37" t="s">
        <v>54</v>
      </c>
      <c r="C71" s="40" t="s">
        <v>132</v>
      </c>
      <c r="D71" s="41"/>
      <c r="E71" s="22">
        <f>E72+E74</f>
        <v>13.07</v>
      </c>
    </row>
    <row r="72" spans="1:5" ht="21.75" customHeight="1">
      <c r="A72" s="13"/>
      <c r="B72" s="39"/>
      <c r="C72" s="37" t="s">
        <v>112</v>
      </c>
      <c r="D72" s="9" t="s">
        <v>113</v>
      </c>
      <c r="E72" s="22">
        <f>E73</f>
        <v>7.09</v>
      </c>
    </row>
    <row r="73" spans="1:5" ht="21.75" customHeight="1">
      <c r="A73" s="13">
        <v>51</v>
      </c>
      <c r="B73" s="39"/>
      <c r="C73" s="38"/>
      <c r="D73" s="8" t="s">
        <v>56</v>
      </c>
      <c r="E73" s="23">
        <v>7.09</v>
      </c>
    </row>
    <row r="74" spans="1:5" ht="21.75" customHeight="1">
      <c r="A74" s="13"/>
      <c r="B74" s="39"/>
      <c r="C74" s="37" t="s">
        <v>133</v>
      </c>
      <c r="D74" s="9" t="s">
        <v>134</v>
      </c>
      <c r="E74" s="22">
        <f>E75</f>
        <v>5.98</v>
      </c>
    </row>
    <row r="75" spans="1:5" ht="21.75" customHeight="1">
      <c r="A75" s="13">
        <v>52</v>
      </c>
      <c r="B75" s="38"/>
      <c r="C75" s="38"/>
      <c r="D75" s="8" t="s">
        <v>55</v>
      </c>
      <c r="E75" s="23">
        <v>5.98</v>
      </c>
    </row>
    <row r="76" spans="1:5" ht="21.75" customHeight="1">
      <c r="A76" s="13"/>
      <c r="B76" s="37" t="s">
        <v>57</v>
      </c>
      <c r="C76" s="40" t="s">
        <v>135</v>
      </c>
      <c r="D76" s="41"/>
      <c r="E76" s="22">
        <f>E77+E81</f>
        <v>84.82</v>
      </c>
    </row>
    <row r="77" spans="1:5" ht="21.75" customHeight="1">
      <c r="A77" s="13"/>
      <c r="B77" s="39"/>
      <c r="C77" s="37" t="s">
        <v>107</v>
      </c>
      <c r="D77" s="9" t="s">
        <v>113</v>
      </c>
      <c r="E77" s="22">
        <f>SUM(E78:E80)</f>
        <v>75.58999999999999</v>
      </c>
    </row>
    <row r="78" spans="1:5" ht="27">
      <c r="A78" s="13">
        <v>53</v>
      </c>
      <c r="B78" s="39"/>
      <c r="C78" s="39"/>
      <c r="D78" s="8" t="s">
        <v>58</v>
      </c>
      <c r="E78" s="23">
        <v>18.45</v>
      </c>
    </row>
    <row r="79" spans="1:5" ht="27">
      <c r="A79" s="13">
        <v>54</v>
      </c>
      <c r="B79" s="39"/>
      <c r="C79" s="39"/>
      <c r="D79" s="8" t="s">
        <v>60</v>
      </c>
      <c r="E79" s="23">
        <v>46.73</v>
      </c>
    </row>
    <row r="80" spans="1:5" ht="21" customHeight="1">
      <c r="A80" s="13">
        <v>55</v>
      </c>
      <c r="B80" s="39"/>
      <c r="C80" s="38"/>
      <c r="D80" s="8" t="s">
        <v>61</v>
      </c>
      <c r="E80" s="23">
        <v>10.41</v>
      </c>
    </row>
    <row r="81" spans="1:5" ht="15">
      <c r="A81" s="13"/>
      <c r="B81" s="39"/>
      <c r="C81" s="31" t="s">
        <v>136</v>
      </c>
      <c r="D81" s="10" t="s">
        <v>137</v>
      </c>
      <c r="E81" s="22">
        <f>E82</f>
        <v>9.23</v>
      </c>
    </row>
    <row r="82" spans="1:5" ht="15.75">
      <c r="A82" s="13">
        <v>56</v>
      </c>
      <c r="B82" s="38"/>
      <c r="C82" s="31"/>
      <c r="D82" s="7" t="s">
        <v>59</v>
      </c>
      <c r="E82" s="23">
        <v>9.23</v>
      </c>
    </row>
    <row r="83" spans="1:5" ht="24" customHeight="1">
      <c r="A83" s="13"/>
      <c r="B83" s="37" t="s">
        <v>139</v>
      </c>
      <c r="C83" s="40" t="s">
        <v>138</v>
      </c>
      <c r="D83" s="41"/>
      <c r="E83" s="22">
        <f>E84+E90+E92+E94+E96+E99+E101</f>
        <v>168.2</v>
      </c>
    </row>
    <row r="84" spans="1:5" ht="25.5" customHeight="1">
      <c r="A84" s="13"/>
      <c r="B84" s="39"/>
      <c r="C84" s="37" t="s">
        <v>112</v>
      </c>
      <c r="D84" s="9" t="s">
        <v>113</v>
      </c>
      <c r="E84" s="22">
        <f>SUM(E85:E89)</f>
        <v>104.33000000000001</v>
      </c>
    </row>
    <row r="85" spans="1:5" ht="27">
      <c r="A85" s="13">
        <v>57</v>
      </c>
      <c r="B85" s="39"/>
      <c r="C85" s="39"/>
      <c r="D85" s="8" t="s">
        <v>69</v>
      </c>
      <c r="E85" s="23">
        <v>17.15</v>
      </c>
    </row>
    <row r="86" spans="1:5" ht="15.75">
      <c r="A86" s="13">
        <v>58</v>
      </c>
      <c r="B86" s="39"/>
      <c r="C86" s="39"/>
      <c r="D86" s="8" t="s">
        <v>70</v>
      </c>
      <c r="E86" s="23">
        <v>19.17</v>
      </c>
    </row>
    <row r="87" spans="1:5" ht="15.75">
      <c r="A87" s="13">
        <v>59</v>
      </c>
      <c r="B87" s="39"/>
      <c r="C87" s="39"/>
      <c r="D87" s="8" t="s">
        <v>71</v>
      </c>
      <c r="E87" s="23">
        <v>14.81</v>
      </c>
    </row>
    <row r="88" spans="1:5" ht="15.75">
      <c r="A88" s="13">
        <v>60</v>
      </c>
      <c r="B88" s="39"/>
      <c r="C88" s="39"/>
      <c r="D88" s="8" t="s">
        <v>140</v>
      </c>
      <c r="E88" s="23">
        <v>9.8</v>
      </c>
    </row>
    <row r="89" spans="1:5" ht="15.75">
      <c r="A89" s="13">
        <v>61</v>
      </c>
      <c r="B89" s="39"/>
      <c r="C89" s="38"/>
      <c r="D89" s="8" t="s">
        <v>62</v>
      </c>
      <c r="E89" s="23">
        <v>43.4</v>
      </c>
    </row>
    <row r="90" spans="1:5" ht="15">
      <c r="A90" s="13"/>
      <c r="B90" s="39"/>
      <c r="C90" s="37" t="s">
        <v>141</v>
      </c>
      <c r="D90" s="9" t="s">
        <v>142</v>
      </c>
      <c r="E90" s="22">
        <f>E91</f>
        <v>13.1</v>
      </c>
    </row>
    <row r="91" spans="1:5" ht="27">
      <c r="A91" s="13">
        <v>62</v>
      </c>
      <c r="B91" s="39"/>
      <c r="C91" s="38"/>
      <c r="D91" s="8" t="s">
        <v>63</v>
      </c>
      <c r="E91" s="23">
        <v>13.1</v>
      </c>
    </row>
    <row r="92" spans="1:5" ht="15">
      <c r="A92" s="13"/>
      <c r="B92" s="39"/>
      <c r="C92" s="37" t="s">
        <v>143</v>
      </c>
      <c r="D92" s="9" t="s">
        <v>144</v>
      </c>
      <c r="E92" s="22">
        <f>E93</f>
        <v>11.19</v>
      </c>
    </row>
    <row r="93" spans="1:5" ht="15.75">
      <c r="A93" s="13">
        <v>63</v>
      </c>
      <c r="B93" s="39"/>
      <c r="C93" s="38"/>
      <c r="D93" s="8" t="s">
        <v>145</v>
      </c>
      <c r="E93" s="23">
        <v>11.19</v>
      </c>
    </row>
    <row r="94" spans="1:5" ht="15">
      <c r="A94" s="13"/>
      <c r="B94" s="39"/>
      <c r="C94" s="37" t="s">
        <v>146</v>
      </c>
      <c r="D94" s="9" t="s">
        <v>147</v>
      </c>
      <c r="E94" s="22">
        <f>E95</f>
        <v>7.54</v>
      </c>
    </row>
    <row r="95" spans="1:5" ht="15.75">
      <c r="A95" s="13">
        <v>64</v>
      </c>
      <c r="B95" s="39"/>
      <c r="C95" s="38"/>
      <c r="D95" s="8" t="s">
        <v>64</v>
      </c>
      <c r="E95" s="23">
        <v>7.54</v>
      </c>
    </row>
    <row r="96" spans="1:5" ht="15">
      <c r="A96" s="13"/>
      <c r="B96" s="39"/>
      <c r="C96" s="37" t="s">
        <v>148</v>
      </c>
      <c r="D96" s="9" t="s">
        <v>149</v>
      </c>
      <c r="E96" s="22">
        <f>SUM(E97:E98)</f>
        <v>17.11</v>
      </c>
    </row>
    <row r="97" spans="1:5" ht="15.75">
      <c r="A97" s="13">
        <v>65</v>
      </c>
      <c r="B97" s="39"/>
      <c r="C97" s="39"/>
      <c r="D97" s="8" t="s">
        <v>65</v>
      </c>
      <c r="E97" s="23">
        <v>9.18</v>
      </c>
    </row>
    <row r="98" spans="1:5" ht="15.75">
      <c r="A98" s="13">
        <v>66</v>
      </c>
      <c r="B98" s="39"/>
      <c r="C98" s="38"/>
      <c r="D98" s="8" t="s">
        <v>66</v>
      </c>
      <c r="E98" s="23">
        <v>7.93</v>
      </c>
    </row>
    <row r="99" spans="1:5" ht="15">
      <c r="A99" s="13"/>
      <c r="B99" s="39"/>
      <c r="C99" s="37" t="s">
        <v>150</v>
      </c>
      <c r="D99" s="9" t="s">
        <v>151</v>
      </c>
      <c r="E99" s="22">
        <f>E100</f>
        <v>4.44</v>
      </c>
    </row>
    <row r="100" spans="1:5" ht="15.75">
      <c r="A100" s="13">
        <v>67</v>
      </c>
      <c r="B100" s="39"/>
      <c r="C100" s="38"/>
      <c r="D100" s="8" t="s">
        <v>67</v>
      </c>
      <c r="E100" s="23">
        <v>4.44</v>
      </c>
    </row>
    <row r="101" spans="1:5" ht="15">
      <c r="A101" s="13"/>
      <c r="B101" s="39"/>
      <c r="C101" s="37" t="s">
        <v>152</v>
      </c>
      <c r="D101" s="9" t="s">
        <v>153</v>
      </c>
      <c r="E101" s="22">
        <f>E102</f>
        <v>10.49</v>
      </c>
    </row>
    <row r="102" spans="1:5" ht="15.75">
      <c r="A102" s="13">
        <v>68</v>
      </c>
      <c r="B102" s="38"/>
      <c r="C102" s="38"/>
      <c r="D102" s="8" t="s">
        <v>68</v>
      </c>
      <c r="E102" s="23">
        <v>10.49</v>
      </c>
    </row>
    <row r="103" spans="1:5" ht="15">
      <c r="A103" s="13"/>
      <c r="B103" s="31" t="s">
        <v>72</v>
      </c>
      <c r="C103" s="40" t="s">
        <v>154</v>
      </c>
      <c r="D103" s="41"/>
      <c r="E103" s="22">
        <f>E104+E106+E108</f>
        <v>24.85</v>
      </c>
    </row>
    <row r="104" spans="1:5" ht="15">
      <c r="A104" s="13"/>
      <c r="B104" s="31"/>
      <c r="C104" s="37" t="s">
        <v>112</v>
      </c>
      <c r="D104" s="9" t="s">
        <v>113</v>
      </c>
      <c r="E104" s="22">
        <f>E105</f>
        <v>9.47</v>
      </c>
    </row>
    <row r="105" spans="1:5" ht="27">
      <c r="A105" s="13">
        <v>69</v>
      </c>
      <c r="B105" s="31"/>
      <c r="C105" s="38"/>
      <c r="D105" s="8" t="s">
        <v>73</v>
      </c>
      <c r="E105" s="23">
        <v>9.47</v>
      </c>
    </row>
    <row r="106" spans="1:5" ht="15">
      <c r="A106" s="13"/>
      <c r="B106" s="31"/>
      <c r="C106" s="37" t="s">
        <v>155</v>
      </c>
      <c r="D106" s="9" t="s">
        <v>156</v>
      </c>
      <c r="E106" s="22">
        <f>E107</f>
        <v>8.39</v>
      </c>
    </row>
    <row r="107" spans="1:5" ht="15.75">
      <c r="A107" s="13">
        <v>70</v>
      </c>
      <c r="B107" s="31"/>
      <c r="C107" s="38"/>
      <c r="D107" s="8" t="s">
        <v>74</v>
      </c>
      <c r="E107" s="23">
        <v>8.39</v>
      </c>
    </row>
    <row r="108" spans="1:5" ht="15">
      <c r="A108" s="13"/>
      <c r="B108" s="31"/>
      <c r="C108" s="37" t="s">
        <v>157</v>
      </c>
      <c r="D108" s="9" t="s">
        <v>158</v>
      </c>
      <c r="E108" s="22">
        <f>E109</f>
        <v>6.99</v>
      </c>
    </row>
    <row r="109" spans="1:5" ht="15.75">
      <c r="A109" s="13">
        <v>71</v>
      </c>
      <c r="B109" s="31"/>
      <c r="C109" s="38"/>
      <c r="D109" s="8" t="s">
        <v>75</v>
      </c>
      <c r="E109" s="23">
        <v>6.99</v>
      </c>
    </row>
    <row r="110" spans="1:5" ht="15">
      <c r="A110" s="13"/>
      <c r="B110" s="37" t="s">
        <v>76</v>
      </c>
      <c r="C110" s="40" t="s">
        <v>159</v>
      </c>
      <c r="D110" s="41"/>
      <c r="E110" s="22">
        <f>E111+E113</f>
        <v>41.59</v>
      </c>
    </row>
    <row r="111" spans="1:5" ht="15">
      <c r="A111" s="13"/>
      <c r="B111" s="39"/>
      <c r="C111" s="37" t="s">
        <v>160</v>
      </c>
      <c r="D111" s="9" t="s">
        <v>161</v>
      </c>
      <c r="E111" s="22">
        <f>E112</f>
        <v>21.33</v>
      </c>
    </row>
    <row r="112" spans="1:5" ht="15.75">
      <c r="A112" s="13">
        <v>72</v>
      </c>
      <c r="B112" s="39"/>
      <c r="C112" s="38"/>
      <c r="D112" s="8" t="s">
        <v>77</v>
      </c>
      <c r="E112" s="23">
        <v>21.33</v>
      </c>
    </row>
    <row r="113" spans="1:5" ht="15">
      <c r="A113" s="13"/>
      <c r="B113" s="39"/>
      <c r="C113" s="37" t="s">
        <v>162</v>
      </c>
      <c r="D113" s="9" t="s">
        <v>163</v>
      </c>
      <c r="E113" s="22">
        <f>E114</f>
        <v>20.26</v>
      </c>
    </row>
    <row r="114" spans="1:5" ht="15.75">
      <c r="A114" s="13">
        <v>73</v>
      </c>
      <c r="B114" s="38"/>
      <c r="C114" s="38"/>
      <c r="D114" s="8" t="s">
        <v>78</v>
      </c>
      <c r="E114" s="23">
        <v>20.26</v>
      </c>
    </row>
    <row r="115" spans="1:5" ht="15">
      <c r="A115" s="13"/>
      <c r="B115" s="37" t="s">
        <v>79</v>
      </c>
      <c r="C115" s="40" t="s">
        <v>164</v>
      </c>
      <c r="D115" s="41"/>
      <c r="E115" s="22">
        <f>E116+E119+E122+E124</f>
        <v>49.32000000000001</v>
      </c>
    </row>
    <row r="116" spans="1:5" ht="15">
      <c r="A116" s="13"/>
      <c r="B116" s="39"/>
      <c r="C116" s="45" t="s">
        <v>112</v>
      </c>
      <c r="D116" s="9" t="s">
        <v>113</v>
      </c>
      <c r="E116" s="22">
        <f>SUM(E117:E118)</f>
        <v>18.560000000000002</v>
      </c>
    </row>
    <row r="117" spans="1:5" ht="27">
      <c r="A117" s="13">
        <v>74</v>
      </c>
      <c r="B117" s="39"/>
      <c r="C117" s="46"/>
      <c r="D117" s="8" t="s">
        <v>84</v>
      </c>
      <c r="E117" s="23">
        <v>10.43</v>
      </c>
    </row>
    <row r="118" spans="1:5" ht="27">
      <c r="A118" s="13">
        <v>75</v>
      </c>
      <c r="B118" s="39"/>
      <c r="C118" s="47"/>
      <c r="D118" s="8" t="s">
        <v>80</v>
      </c>
      <c r="E118" s="23">
        <v>8.13</v>
      </c>
    </row>
    <row r="119" spans="1:5" ht="15">
      <c r="A119" s="13"/>
      <c r="B119" s="39"/>
      <c r="C119" s="37" t="s">
        <v>165</v>
      </c>
      <c r="D119" s="9" t="s">
        <v>166</v>
      </c>
      <c r="E119" s="22">
        <f>SUM(E120:E121)</f>
        <v>16.06</v>
      </c>
    </row>
    <row r="120" spans="1:5" ht="15.75">
      <c r="A120" s="13">
        <v>76</v>
      </c>
      <c r="B120" s="39"/>
      <c r="C120" s="39"/>
      <c r="D120" s="8" t="s">
        <v>81</v>
      </c>
      <c r="E120" s="23">
        <v>7.52</v>
      </c>
    </row>
    <row r="121" spans="1:5" ht="15.75">
      <c r="A121" s="13">
        <v>77</v>
      </c>
      <c r="B121" s="39"/>
      <c r="C121" s="38"/>
      <c r="D121" s="8" t="s">
        <v>82</v>
      </c>
      <c r="E121" s="23">
        <v>8.54</v>
      </c>
    </row>
    <row r="122" spans="1:5" ht="15">
      <c r="A122" s="13"/>
      <c r="B122" s="39"/>
      <c r="C122" s="37" t="s">
        <v>167</v>
      </c>
      <c r="D122" s="9" t="s">
        <v>168</v>
      </c>
      <c r="E122" s="22">
        <f>E123</f>
        <v>8.24</v>
      </c>
    </row>
    <row r="123" spans="1:5" ht="15.75">
      <c r="A123" s="13">
        <v>78</v>
      </c>
      <c r="B123" s="39"/>
      <c r="C123" s="38"/>
      <c r="D123" s="8" t="s">
        <v>83</v>
      </c>
      <c r="E123" s="23">
        <v>8.24</v>
      </c>
    </row>
    <row r="124" spans="1:5" ht="15">
      <c r="A124" s="13"/>
      <c r="B124" s="39"/>
      <c r="C124" s="37" t="s">
        <v>169</v>
      </c>
      <c r="D124" s="9" t="s">
        <v>170</v>
      </c>
      <c r="E124" s="22">
        <f>E125</f>
        <v>6.46</v>
      </c>
    </row>
    <row r="125" spans="1:5" ht="15.75">
      <c r="A125" s="13">
        <v>79</v>
      </c>
      <c r="B125" s="38"/>
      <c r="C125" s="38"/>
      <c r="D125" s="8" t="s">
        <v>85</v>
      </c>
      <c r="E125" s="23">
        <v>6.46</v>
      </c>
    </row>
    <row r="126" spans="1:5" ht="16.5" customHeight="1">
      <c r="A126" s="13"/>
      <c r="B126" s="37" t="s">
        <v>86</v>
      </c>
      <c r="C126" s="40" t="s">
        <v>171</v>
      </c>
      <c r="D126" s="41"/>
      <c r="E126" s="22">
        <f>E127+E130+E132+E134+E136</f>
        <v>43.11</v>
      </c>
    </row>
    <row r="127" spans="1:5" ht="15">
      <c r="A127" s="13"/>
      <c r="B127" s="39"/>
      <c r="C127" s="37" t="s">
        <v>172</v>
      </c>
      <c r="D127" s="9" t="s">
        <v>173</v>
      </c>
      <c r="E127" s="22">
        <f>SUM(E128:E129)</f>
        <v>17.189999999999998</v>
      </c>
    </row>
    <row r="128" spans="1:5" ht="15.75">
      <c r="A128" s="13">
        <v>80</v>
      </c>
      <c r="B128" s="39"/>
      <c r="C128" s="39"/>
      <c r="D128" s="8" t="s">
        <v>87</v>
      </c>
      <c r="E128" s="23">
        <v>9.19</v>
      </c>
    </row>
    <row r="129" spans="1:5" ht="15.75">
      <c r="A129" s="13">
        <v>81</v>
      </c>
      <c r="B129" s="39"/>
      <c r="C129" s="38"/>
      <c r="D129" s="8" t="s">
        <v>88</v>
      </c>
      <c r="E129" s="23">
        <v>8</v>
      </c>
    </row>
    <row r="130" spans="1:5" ht="15">
      <c r="A130" s="13"/>
      <c r="B130" s="39"/>
      <c r="C130" s="37" t="s">
        <v>174</v>
      </c>
      <c r="D130" s="9" t="s">
        <v>175</v>
      </c>
      <c r="E130" s="22">
        <f>E131</f>
        <v>6.75</v>
      </c>
    </row>
    <row r="131" spans="1:5" ht="15.75">
      <c r="A131" s="13">
        <v>82</v>
      </c>
      <c r="B131" s="39"/>
      <c r="C131" s="38"/>
      <c r="D131" s="8" t="s">
        <v>89</v>
      </c>
      <c r="E131" s="23">
        <v>6.75</v>
      </c>
    </row>
    <row r="132" spans="1:5" ht="15">
      <c r="A132" s="13"/>
      <c r="B132" s="39"/>
      <c r="C132" s="37" t="s">
        <v>176</v>
      </c>
      <c r="D132" s="9" t="s">
        <v>177</v>
      </c>
      <c r="E132" s="22">
        <f>E133</f>
        <v>7.54</v>
      </c>
    </row>
    <row r="133" spans="1:5" ht="15.75">
      <c r="A133" s="13">
        <v>83</v>
      </c>
      <c r="B133" s="39"/>
      <c r="C133" s="38"/>
      <c r="D133" s="8" t="s">
        <v>90</v>
      </c>
      <c r="E133" s="23">
        <v>7.54</v>
      </c>
    </row>
    <row r="134" spans="1:5" ht="15">
      <c r="A134" s="13"/>
      <c r="B134" s="39"/>
      <c r="C134" s="37" t="s">
        <v>178</v>
      </c>
      <c r="D134" s="9" t="s">
        <v>179</v>
      </c>
      <c r="E134" s="22">
        <f>E135</f>
        <v>8.68</v>
      </c>
    </row>
    <row r="135" spans="1:5" ht="15.75">
      <c r="A135" s="13">
        <v>84</v>
      </c>
      <c r="B135" s="39"/>
      <c r="C135" s="38"/>
      <c r="D135" s="8" t="s">
        <v>91</v>
      </c>
      <c r="E135" s="23">
        <v>8.68</v>
      </c>
    </row>
    <row r="136" spans="1:5" ht="15">
      <c r="A136" s="13"/>
      <c r="B136" s="39"/>
      <c r="C136" s="37" t="s">
        <v>180</v>
      </c>
      <c r="D136" s="9" t="s">
        <v>181</v>
      </c>
      <c r="E136" s="22">
        <f>E137</f>
        <v>2.95</v>
      </c>
    </row>
    <row r="137" spans="1:5" ht="15.75">
      <c r="A137" s="13">
        <v>85</v>
      </c>
      <c r="B137" s="38"/>
      <c r="C137" s="38"/>
      <c r="D137" s="8" t="s">
        <v>92</v>
      </c>
      <c r="E137" s="23">
        <v>2.95</v>
      </c>
    </row>
    <row r="138" spans="1:5" ht="15">
      <c r="A138" s="13"/>
      <c r="B138" s="37" t="s">
        <v>93</v>
      </c>
      <c r="C138" s="40" t="s">
        <v>182</v>
      </c>
      <c r="D138" s="41"/>
      <c r="E138" s="22">
        <f>E139+E141+E143</f>
        <v>19.25</v>
      </c>
    </row>
    <row r="139" spans="1:5" ht="15">
      <c r="A139" s="13"/>
      <c r="B139" s="39"/>
      <c r="C139" s="37" t="s">
        <v>183</v>
      </c>
      <c r="D139" s="9" t="s">
        <v>184</v>
      </c>
      <c r="E139" s="22">
        <f>E140</f>
        <v>1.86</v>
      </c>
    </row>
    <row r="140" spans="1:5" ht="15.75">
      <c r="A140" s="13">
        <v>86</v>
      </c>
      <c r="B140" s="39"/>
      <c r="C140" s="38"/>
      <c r="D140" s="8" t="s">
        <v>94</v>
      </c>
      <c r="E140" s="23">
        <v>1.86</v>
      </c>
    </row>
    <row r="141" spans="1:5" ht="15">
      <c r="A141" s="13"/>
      <c r="B141" s="39"/>
      <c r="C141" s="37" t="s">
        <v>185</v>
      </c>
      <c r="D141" s="9" t="s">
        <v>186</v>
      </c>
      <c r="E141" s="22">
        <f>E142</f>
        <v>9.89</v>
      </c>
    </row>
    <row r="142" spans="1:5" ht="15.75">
      <c r="A142" s="13">
        <v>87</v>
      </c>
      <c r="B142" s="39"/>
      <c r="C142" s="38"/>
      <c r="D142" s="8" t="s">
        <v>95</v>
      </c>
      <c r="E142" s="23">
        <v>9.89</v>
      </c>
    </row>
    <row r="143" spans="1:5" ht="15">
      <c r="A143" s="13"/>
      <c r="B143" s="39"/>
      <c r="C143" s="37" t="s">
        <v>187</v>
      </c>
      <c r="D143" s="9" t="s">
        <v>188</v>
      </c>
      <c r="E143" s="22">
        <f>E144</f>
        <v>7.5</v>
      </c>
    </row>
    <row r="144" spans="1:5" ht="15.75">
      <c r="A144" s="13">
        <v>88</v>
      </c>
      <c r="B144" s="38"/>
      <c r="C144" s="38"/>
      <c r="D144" s="8" t="s">
        <v>96</v>
      </c>
      <c r="E144" s="23">
        <v>7.5</v>
      </c>
    </row>
    <row r="145" spans="1:5" ht="15">
      <c r="A145" s="13"/>
      <c r="B145" s="37" t="s">
        <v>97</v>
      </c>
      <c r="C145" s="44" t="s">
        <v>189</v>
      </c>
      <c r="D145" s="44"/>
      <c r="E145" s="22">
        <f>E146+E149</f>
        <v>31.6</v>
      </c>
    </row>
    <row r="146" spans="1:5" ht="15">
      <c r="A146" s="13"/>
      <c r="B146" s="39"/>
      <c r="C146" s="39" t="s">
        <v>112</v>
      </c>
      <c r="D146" s="11" t="s">
        <v>113</v>
      </c>
      <c r="E146" s="22">
        <f>SUM(E147:E148)</f>
        <v>25.26</v>
      </c>
    </row>
    <row r="147" spans="1:5" ht="15.75">
      <c r="A147" s="13">
        <v>89</v>
      </c>
      <c r="B147" s="39"/>
      <c r="C147" s="39"/>
      <c r="D147" s="8" t="s">
        <v>98</v>
      </c>
      <c r="E147" s="23">
        <v>19.19</v>
      </c>
    </row>
    <row r="148" spans="1:5" ht="15.75">
      <c r="A148" s="13">
        <v>90</v>
      </c>
      <c r="B148" s="39"/>
      <c r="C148" s="38"/>
      <c r="D148" s="8" t="s">
        <v>100</v>
      </c>
      <c r="E148" s="23">
        <v>6.07</v>
      </c>
    </row>
    <row r="149" spans="1:5" ht="15">
      <c r="A149" s="13"/>
      <c r="B149" s="39"/>
      <c r="C149" s="37" t="s">
        <v>190</v>
      </c>
      <c r="D149" s="9" t="s">
        <v>191</v>
      </c>
      <c r="E149" s="22">
        <f>E150</f>
        <v>6.34</v>
      </c>
    </row>
    <row r="150" spans="1:5" ht="15.75">
      <c r="A150" s="13">
        <v>91</v>
      </c>
      <c r="B150" s="38"/>
      <c r="C150" s="38"/>
      <c r="D150" s="8" t="s">
        <v>99</v>
      </c>
      <c r="E150" s="23">
        <v>6.34</v>
      </c>
    </row>
    <row r="151" spans="1:5" ht="15">
      <c r="A151" s="13"/>
      <c r="B151" s="37" t="s">
        <v>101</v>
      </c>
      <c r="C151" s="40" t="s">
        <v>192</v>
      </c>
      <c r="D151" s="41"/>
      <c r="E151" s="22">
        <f>E152</f>
        <v>37.05</v>
      </c>
    </row>
    <row r="152" spans="1:5" ht="15">
      <c r="A152" s="13"/>
      <c r="B152" s="39"/>
      <c r="C152" s="37" t="s">
        <v>193</v>
      </c>
      <c r="D152" s="9" t="s">
        <v>194</v>
      </c>
      <c r="E152" s="22">
        <f>SUM(E153:E155)</f>
        <v>37.05</v>
      </c>
    </row>
    <row r="153" spans="1:5" ht="15.75">
      <c r="A153" s="13">
        <v>92</v>
      </c>
      <c r="B153" s="39"/>
      <c r="C153" s="39"/>
      <c r="D153" s="8" t="s">
        <v>102</v>
      </c>
      <c r="E153" s="23">
        <v>16.24</v>
      </c>
    </row>
    <row r="154" spans="1:5" ht="21" customHeight="1">
      <c r="A154" s="13">
        <v>93</v>
      </c>
      <c r="B154" s="39"/>
      <c r="C154" s="39"/>
      <c r="D154" s="8" t="s">
        <v>103</v>
      </c>
      <c r="E154" s="23">
        <v>2.85</v>
      </c>
    </row>
    <row r="155" spans="1:5" ht="21" customHeight="1">
      <c r="A155" s="13">
        <v>94</v>
      </c>
      <c r="B155" s="38"/>
      <c r="C155" s="38"/>
      <c r="D155" s="8" t="s">
        <v>104</v>
      </c>
      <c r="E155" s="23">
        <v>17.96</v>
      </c>
    </row>
  </sheetData>
  <sheetProtection/>
  <mergeCells count="74">
    <mergeCell ref="C99:C100"/>
    <mergeCell ref="C130:C131"/>
    <mergeCell ref="C126:D126"/>
    <mergeCell ref="C116:C118"/>
    <mergeCell ref="C83:D83"/>
    <mergeCell ref="C141:C142"/>
    <mergeCell ref="C119:C121"/>
    <mergeCell ref="C124:C125"/>
    <mergeCell ref="C122:C123"/>
    <mergeCell ref="C115:D115"/>
    <mergeCell ref="C96:C98"/>
    <mergeCell ref="C108:C109"/>
    <mergeCell ref="C149:C150"/>
    <mergeCell ref="C145:D145"/>
    <mergeCell ref="B145:B150"/>
    <mergeCell ref="C132:C133"/>
    <mergeCell ref="C134:C135"/>
    <mergeCell ref="C136:C137"/>
    <mergeCell ref="B126:B137"/>
    <mergeCell ref="C146:C148"/>
    <mergeCell ref="C127:C129"/>
    <mergeCell ref="C152:C155"/>
    <mergeCell ref="C151:D151"/>
    <mergeCell ref="B151:B155"/>
    <mergeCell ref="B138:B144"/>
    <mergeCell ref="C138:D138"/>
    <mergeCell ref="C139:C140"/>
    <mergeCell ref="C143:C144"/>
    <mergeCell ref="C69:C70"/>
    <mergeCell ref="C71:D71"/>
    <mergeCell ref="B71:B75"/>
    <mergeCell ref="B115:B125"/>
    <mergeCell ref="C84:C89"/>
    <mergeCell ref="C90:C91"/>
    <mergeCell ref="C92:C93"/>
    <mergeCell ref="C94:C95"/>
    <mergeCell ref="C101:C102"/>
    <mergeCell ref="C106:C107"/>
    <mergeCell ref="B83:B102"/>
    <mergeCell ref="C76:D76"/>
    <mergeCell ref="B76:B82"/>
    <mergeCell ref="C35:D35"/>
    <mergeCell ref="C36:C42"/>
    <mergeCell ref="C43:C44"/>
    <mergeCell ref="B45:B52"/>
    <mergeCell ref="C45:D45"/>
    <mergeCell ref="C54:C64"/>
    <mergeCell ref="C65:C68"/>
    <mergeCell ref="C110:D110"/>
    <mergeCell ref="C111:C112"/>
    <mergeCell ref="C113:C114"/>
    <mergeCell ref="B110:B114"/>
    <mergeCell ref="B5:B34"/>
    <mergeCell ref="C28:C32"/>
    <mergeCell ref="C74:C75"/>
    <mergeCell ref="C72:C73"/>
    <mergeCell ref="B103:B109"/>
    <mergeCell ref="C103:D103"/>
    <mergeCell ref="A1:B1"/>
    <mergeCell ref="A4:D4"/>
    <mergeCell ref="C33:C34"/>
    <mergeCell ref="C81:C82"/>
    <mergeCell ref="C77:C80"/>
    <mergeCell ref="C104:C105"/>
    <mergeCell ref="C46:C50"/>
    <mergeCell ref="C51:C52"/>
    <mergeCell ref="B53:B70"/>
    <mergeCell ref="C53:D53"/>
    <mergeCell ref="A2:E2"/>
    <mergeCell ref="C5:D5"/>
    <mergeCell ref="B35:B44"/>
    <mergeCell ref="C22:C24"/>
    <mergeCell ref="C25:C27"/>
    <mergeCell ref="C6:C2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deepin</dc:creator>
  <cp:keywords/>
  <dc:description/>
  <cp:lastModifiedBy>Administrator</cp:lastModifiedBy>
  <cp:lastPrinted>2017-11-27T03:47:36Z</cp:lastPrinted>
  <dcterms:created xsi:type="dcterms:W3CDTF">2016-12-23T07:17:18Z</dcterms:created>
  <dcterms:modified xsi:type="dcterms:W3CDTF">2018-01-14T08:50:16Z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