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185" windowWidth="20805" windowHeight="8130" tabRatio="356" activeTab="1"/>
  </bookViews>
  <sheets>
    <sheet name="Sheet1" sheetId="1" r:id="rId1"/>
    <sheet name="附件" sheetId="2" r:id="rId2"/>
  </sheets>
  <definedNames>
    <definedName name="_xlnm.Print_Area" localSheetId="1">'附件'!$A$1:$I$145</definedName>
    <definedName name="_xlnm.Print_Titles" localSheetId="1">'附件'!$2:$3</definedName>
    <definedName name="人员" hidden="1">#REF!</definedName>
  </definedNames>
  <calcPr fullCalcOnLoad="1"/>
</workbook>
</file>

<file path=xl/sharedStrings.xml><?xml version="1.0" encoding="utf-8"?>
<sst xmlns="http://schemas.openxmlformats.org/spreadsheetml/2006/main" count="216" uniqueCount="182">
  <si>
    <t>合计</t>
  </si>
  <si>
    <t>附件：</t>
  </si>
  <si>
    <t>长沙市小计</t>
  </si>
  <si>
    <t xml:space="preserve">  市本级及所辖区</t>
  </si>
  <si>
    <t xml:space="preserve">    市本级</t>
  </si>
  <si>
    <t xml:space="preserve">  浏阳市</t>
  </si>
  <si>
    <t>长沙市</t>
  </si>
  <si>
    <t xml:space="preserve">  株洲县</t>
  </si>
  <si>
    <t>株洲市</t>
  </si>
  <si>
    <t>湘潭市小计</t>
  </si>
  <si>
    <t xml:space="preserve">  湘乡市</t>
  </si>
  <si>
    <t>湘潭市</t>
  </si>
  <si>
    <t>衡阳市小计</t>
  </si>
  <si>
    <t xml:space="preserve">  常宁市</t>
  </si>
  <si>
    <t>衡阳市</t>
  </si>
  <si>
    <t>邵阳市小计</t>
  </si>
  <si>
    <t>岳阳市</t>
  </si>
  <si>
    <t>岳阳市小计</t>
  </si>
  <si>
    <t>常德市小计</t>
  </si>
  <si>
    <t xml:space="preserve">  石门县</t>
  </si>
  <si>
    <t>常德市</t>
  </si>
  <si>
    <t>益阳市小计</t>
  </si>
  <si>
    <t xml:space="preserve">  桃江县</t>
  </si>
  <si>
    <t xml:space="preserve">  沅江市</t>
  </si>
  <si>
    <t>益阳市</t>
  </si>
  <si>
    <t>永州市小计</t>
  </si>
  <si>
    <t>永州市</t>
  </si>
  <si>
    <t>株洲市小计</t>
  </si>
  <si>
    <t>张家界市</t>
  </si>
  <si>
    <t>张家界市小计</t>
  </si>
  <si>
    <t>郴州市小计</t>
  </si>
  <si>
    <t>娄底市小计</t>
  </si>
  <si>
    <t>怀化市小计</t>
  </si>
  <si>
    <t>湘西土家族苗族自治州小计</t>
  </si>
  <si>
    <t>金额单位：元</t>
  </si>
  <si>
    <t>高新区分局1920元、长沙市食检中心50元</t>
  </si>
  <si>
    <t>市信息所453475元、计量所110069元、产检所54320元</t>
  </si>
  <si>
    <t>市局机关4917元，南岳分局4850元，质检所57230元</t>
  </si>
  <si>
    <t>武陵源分局8000元，产检所48500元</t>
  </si>
  <si>
    <t>计量所29750万元、信息所215元。</t>
  </si>
  <si>
    <t>质检所192200元，计量所237997元</t>
  </si>
  <si>
    <t xml:space="preserve">  道县</t>
  </si>
  <si>
    <t xml:space="preserve">  江永县</t>
  </si>
  <si>
    <t xml:space="preserve">  宁远县</t>
  </si>
  <si>
    <t>郴州市</t>
  </si>
  <si>
    <t>郴州市小计</t>
  </si>
  <si>
    <t xml:space="preserve">  汝城县</t>
  </si>
  <si>
    <t xml:space="preserve">  资兴市</t>
  </si>
  <si>
    <t>怀化市</t>
  </si>
  <si>
    <t>怀化市小计</t>
  </si>
  <si>
    <t>市局机关1290元、产检所21000元</t>
  </si>
  <si>
    <t xml:space="preserve">  沅陵县</t>
  </si>
  <si>
    <t xml:space="preserve">  通道县</t>
  </si>
  <si>
    <t xml:space="preserve">  洪江区</t>
  </si>
  <si>
    <t>湘西土家族苗族自治州</t>
  </si>
  <si>
    <t>湘西土家族苗族自治州小计</t>
  </si>
  <si>
    <t xml:space="preserve">    州本级</t>
  </si>
  <si>
    <t>州局机关19448元，计量所233285元，质检所38024元</t>
  </si>
  <si>
    <t xml:space="preserve">    泸溪县</t>
  </si>
  <si>
    <t xml:space="preserve">    凤凰县</t>
  </si>
  <si>
    <t>金额</t>
  </si>
  <si>
    <t>市局机关0.5万元，雨花分局-2万元，芙蓉分局-2万元，开福分局-2万元，天心分局-2万元，岳麓分局-1.1万元，高新区分局-1.4万元，经开区分局-1.6万元，市稽查支队-6.9万元，市信息所4.8万元、市食检中心1.7万元。</t>
  </si>
  <si>
    <t>市质检所非税结转424032元；市计量所非税收入结转46560元</t>
  </si>
  <si>
    <t>市计量所非税收入结转373356元</t>
  </si>
  <si>
    <t>产检所非税收入结转330077元、计量所非税收入结转244167元</t>
  </si>
  <si>
    <t xml:space="preserve">    望城区</t>
  </si>
  <si>
    <t xml:space="preserve">    长沙县</t>
  </si>
  <si>
    <t xml:space="preserve">  宁乡县</t>
  </si>
  <si>
    <t>市局机关-2万元、计量所16万元、产检所13.1万元、信息所3.4万元、稽查支队-5.5万元</t>
  </si>
  <si>
    <t xml:space="preserve">  攸县</t>
  </si>
  <si>
    <t xml:space="preserve">  茶陵县</t>
  </si>
  <si>
    <t xml:space="preserve">  炎陵县</t>
  </si>
  <si>
    <t xml:space="preserve">  醴陵市</t>
  </si>
  <si>
    <t xml:space="preserve">  湘潭县</t>
  </si>
  <si>
    <t xml:space="preserve">  韶山市</t>
  </si>
  <si>
    <t>市局机关0.1万元，高新分局-0.8万元，稽查支队-4.29万元，市质检所11.82万元，市计量所14.97万元，市信息所2万元</t>
  </si>
  <si>
    <t>市局机关-2.5万元，稽查队-6.5万元，南岳分局0.4万元，质检所10.8万元，信息所2.1万元，测试中心13.4万元</t>
  </si>
  <si>
    <t xml:space="preserve">  衡阳县</t>
  </si>
  <si>
    <t xml:space="preserve">  衡南县</t>
  </si>
  <si>
    <t xml:space="preserve">  衡山县</t>
  </si>
  <si>
    <t xml:space="preserve">  衡东县</t>
  </si>
  <si>
    <t xml:space="preserve">  祁东县</t>
  </si>
  <si>
    <t xml:space="preserve">  耒阳市</t>
  </si>
  <si>
    <t>邵阳市</t>
  </si>
  <si>
    <t>邵阳市小计</t>
  </si>
  <si>
    <t xml:space="preserve">  市本级及所辖区</t>
  </si>
  <si>
    <t xml:space="preserve">    市本级</t>
  </si>
  <si>
    <t>市局机关16万元，市局稽查支队-5.2万元，市质检所7.3万元,市计量所13.4万元，市信息所1.2万元。</t>
  </si>
  <si>
    <t xml:space="preserve">  邵东县</t>
  </si>
  <si>
    <t xml:space="preserve">  新邵县</t>
  </si>
  <si>
    <t xml:space="preserve">  邵阳县</t>
  </si>
  <si>
    <t xml:space="preserve">  隆回县</t>
  </si>
  <si>
    <t xml:space="preserve">  洞口县</t>
  </si>
  <si>
    <t xml:space="preserve">  绥宁县</t>
  </si>
  <si>
    <t xml:space="preserve">  新宁县</t>
  </si>
  <si>
    <t xml:space="preserve">  城步县</t>
  </si>
  <si>
    <t xml:space="preserve">  武岗市</t>
  </si>
  <si>
    <t xml:space="preserve">  岳阳县</t>
  </si>
  <si>
    <t xml:space="preserve">  华容县</t>
  </si>
  <si>
    <t xml:space="preserve">  湘阴县</t>
  </si>
  <si>
    <t xml:space="preserve">  平江县</t>
  </si>
  <si>
    <t xml:space="preserve">  汨罗市</t>
  </si>
  <si>
    <t xml:space="preserve">  临湘市</t>
  </si>
  <si>
    <t>市局机关-5.5万元，市稽查支队-4.4万元，经开区分局-2.8万元，屈原分局-1.3万元，市纤检局-2.3万元，市计量所19.6万元，市质检所14.3万元，市信息所2.4万元</t>
  </si>
  <si>
    <t>市局机关1.6万元，市一分局-2万元，市经开区分局-2万元，市局稽查支队-3.9万元，市计量所8.9万元，市质检所11.6万元，市纤检局-2.3万元，市信息所2.4万元</t>
  </si>
  <si>
    <t xml:space="preserve">    鼎城区</t>
  </si>
  <si>
    <t xml:space="preserve">  安乡县</t>
  </si>
  <si>
    <t xml:space="preserve">  汉寿县</t>
  </si>
  <si>
    <t xml:space="preserve">  澧县</t>
  </si>
  <si>
    <t xml:space="preserve">  临澧县</t>
  </si>
  <si>
    <t xml:space="preserve">  桃源县</t>
  </si>
  <si>
    <t xml:space="preserve">  津市市</t>
  </si>
  <si>
    <t xml:space="preserve">  慈利县</t>
  </si>
  <si>
    <t xml:space="preserve">  桑植县</t>
  </si>
  <si>
    <t>市局机关4.4万元，市稽查队-1.2万元，永定分局-0.8万元，武陵源分局-0.8万元，信息所0.9万元，产检所2.2万元，计量所2.2万元</t>
  </si>
  <si>
    <t xml:space="preserve">    大通湖区</t>
  </si>
  <si>
    <t xml:space="preserve">  南县</t>
  </si>
  <si>
    <t xml:space="preserve">  安化县</t>
  </si>
  <si>
    <t>机关9.4万元、稽查支队1.3万元、资阳分局0.9万元、赫山分局0.8万元、计量所2.8万元、质检所2.4万元、纤检局0.5万元，信息所0.6万元。</t>
  </si>
  <si>
    <t xml:space="preserve">  祁阳县</t>
  </si>
  <si>
    <t xml:space="preserve">  东安县</t>
  </si>
  <si>
    <t xml:space="preserve">  双牌县</t>
  </si>
  <si>
    <t xml:space="preserve">  蓝山县</t>
  </si>
  <si>
    <t xml:space="preserve">  新田县</t>
  </si>
  <si>
    <t xml:space="preserve">  江华县</t>
  </si>
  <si>
    <r>
      <t>市局机关4.2万元，市稽查支队2.1万元，零陵</t>
    </r>
    <r>
      <rPr>
        <sz val="14"/>
        <color indexed="8"/>
        <rFont val="宋体"/>
        <family val="0"/>
      </rPr>
      <t>分局1.1万元，回龙圩分局0.4万元，质检所3.9万元，计量所3.3万元，市信息所0.8万元，冷水滩分局0.9万元。</t>
    </r>
  </si>
  <si>
    <t xml:space="preserve">  桂阳县</t>
  </si>
  <si>
    <t xml:space="preserve">  宜章县</t>
  </si>
  <si>
    <t xml:space="preserve">  永兴县</t>
  </si>
  <si>
    <t xml:space="preserve">  嘉禾县</t>
  </si>
  <si>
    <t xml:space="preserve">  临武县</t>
  </si>
  <si>
    <t xml:space="preserve">  桂东县</t>
  </si>
  <si>
    <t xml:space="preserve">  安仁县</t>
  </si>
  <si>
    <t>市局机关3.56万元，稽查队3.83万元、监督站0.34万元，信息所1.34万元,产检所4.54万元,计量所4.63万元.</t>
  </si>
  <si>
    <t>娄底市</t>
  </si>
  <si>
    <t>娄底市小计</t>
  </si>
  <si>
    <t xml:space="preserve">  市本级及所辖区</t>
  </si>
  <si>
    <t xml:space="preserve">    市本级</t>
  </si>
  <si>
    <t xml:space="preserve">  双峰县</t>
  </si>
  <si>
    <t xml:space="preserve">  新化县</t>
  </si>
  <si>
    <t xml:space="preserve">  涟源市</t>
  </si>
  <si>
    <t xml:space="preserve">  冷水江市</t>
  </si>
  <si>
    <t>市局机关-8.3万元，娄星分局5.7万元，测试所7.5万元，产检所10.5万元，信息所1.9万元，稽查队-0.9万元。</t>
  </si>
  <si>
    <t xml:space="preserve">  中方县</t>
  </si>
  <si>
    <t xml:space="preserve">  辰溪县</t>
  </si>
  <si>
    <t xml:space="preserve">  溆浦县</t>
  </si>
  <si>
    <t xml:space="preserve">  会同县</t>
  </si>
  <si>
    <t xml:space="preserve">  麻阳县</t>
  </si>
  <si>
    <t xml:space="preserve">  新晃县</t>
  </si>
  <si>
    <t xml:space="preserve">  芷江县</t>
  </si>
  <si>
    <t xml:space="preserve">  靖州县</t>
  </si>
  <si>
    <t xml:space="preserve">  洪江市</t>
  </si>
  <si>
    <t>市局机关-5.6万元，稽查队-4.2万元，测试所13.1万元，产检所9.7，信息所4万元。</t>
  </si>
  <si>
    <t xml:space="preserve">    花垣县</t>
  </si>
  <si>
    <t xml:space="preserve">    保靖县</t>
  </si>
  <si>
    <t xml:space="preserve">    古丈县</t>
  </si>
  <si>
    <t xml:space="preserve">    永顺县</t>
  </si>
  <si>
    <t xml:space="preserve">    龙山县</t>
  </si>
  <si>
    <t xml:space="preserve">    吉首市</t>
  </si>
  <si>
    <t>州局机关-6.9万元，稽查支队-9.5万元，计量所4.3万元，质检所1.2万元，信息所1.3万元.</t>
  </si>
  <si>
    <t>备注(功能科目：2011706，经济科目：302)</t>
  </si>
  <si>
    <t>2014-2015年省属机关事业单位工作人员工资提标资金</t>
  </si>
  <si>
    <t>备注(功能科目：2011701，经济科目：301)</t>
  </si>
  <si>
    <t>2015年末结转非税收入返还</t>
  </si>
  <si>
    <t>质监部门经费安排情况表</t>
  </si>
  <si>
    <t>单位</t>
  </si>
  <si>
    <t>市县小计</t>
  </si>
  <si>
    <t>省直小计</t>
  </si>
  <si>
    <t>质监专项经费</t>
  </si>
  <si>
    <t>金额</t>
  </si>
  <si>
    <t>省质监局系统财务</t>
  </si>
  <si>
    <t>省质监局本级</t>
  </si>
  <si>
    <t>省质监局信息中心</t>
  </si>
  <si>
    <t>备注(功能科目：2011799，经济科目：30299)</t>
  </si>
  <si>
    <t>系统财务管理，经费拨款</t>
  </si>
  <si>
    <t>政府质量工作考核，经费拨款</t>
  </si>
  <si>
    <t>扶贫工作经费，非税收入</t>
  </si>
  <si>
    <t>舆情监测工作经费，非税收入</t>
  </si>
  <si>
    <t>党组织建设工作经费，非税收入</t>
  </si>
  <si>
    <t>民族县60周年县庆，城步县质量技术监督局</t>
  </si>
  <si>
    <t>旸二村扶贫经费</t>
  </si>
  <si>
    <t>民族县60周年县庆，新晃县市场与质量监督管理局</t>
  </si>
</sst>
</file>

<file path=xl/styles.xml><?xml version="1.0" encoding="utf-8"?>
<styleSheet xmlns="http://schemas.openxmlformats.org/spreadsheetml/2006/main">
  <numFmts count="7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#,##0.00_ ;[Red]\-#,##0.00\ "/>
    <numFmt numFmtId="185" formatCode="#,##0.00_);[Red]\(#,##0.00\)"/>
    <numFmt numFmtId="186" formatCode="&quot;$&quot;#,##0_);\(&quot;$&quot;#,##0\)"/>
    <numFmt numFmtId="187" formatCode="&quot;$&quot;#,##0_);[Red]\(&quot;$&quot;#,##0\)"/>
    <numFmt numFmtId="188" formatCode="&quot;$&quot;#,##0.00_);[Red]\(&quot;$&quot;#,##0.00\)"/>
    <numFmt numFmtId="189" formatCode="_(&quot;$&quot;* #,##0_);_(&quot;$&quot;* \(#,##0\);_(&quot;$&quot;* &quot;-&quot;_);_(@_)"/>
    <numFmt numFmtId="190" formatCode="_(&quot;$&quot;* #,##0.00_);_(&quot;$&quot;* \(#,##0.00\);_(&quot;$&quot;* &quot;-&quot;??_);_(@_)"/>
    <numFmt numFmtId="191" formatCode="#,##0;[Red]\(#,##0\)"/>
    <numFmt numFmtId="192" formatCode="_-&quot;$&quot;* #,##0_-;\-&quot;$&quot;* #,##0_-;_-&quot;$&quot;* &quot;-&quot;_-;_-@_-"/>
    <numFmt numFmtId="193" formatCode="_-&quot;$&quot;* #,##0.00_-;\-&quot;$&quot;* #,##0.00_-;_-&quot;$&quot;* &quot;-&quot;??_-;_-@_-"/>
    <numFmt numFmtId="194" formatCode="0.00_)"/>
    <numFmt numFmtId="195" formatCode="_-* #,##0\ _k_r_-;\-* #,##0\ _k_r_-;_-* &quot;-&quot;\ _k_r_-;_-@_-"/>
    <numFmt numFmtId="196" formatCode="_-* #,##0.00\ _k_r_-;\-* #,##0.00\ _k_r_-;_-* &quot;-&quot;??\ _k_r_-;_-@_-"/>
    <numFmt numFmtId="197" formatCode="&quot;綅&quot;\t#,##0_);[Red]\(&quot;綅&quot;\t#,##0\)"/>
    <numFmt numFmtId="198" formatCode="&quot;?\t#,##0_);[Red]\(&quot;&quot;?&quot;\t#,##0\)"/>
    <numFmt numFmtId="199" formatCode="#,##0;\-#,##0;&quot;-&quot;"/>
    <numFmt numFmtId="200" formatCode="#,##0;\(#,##0\)"/>
    <numFmt numFmtId="201" formatCode="\$#,##0.00;\(\$#,##0.00\)"/>
    <numFmt numFmtId="202" formatCode="\$#,##0;\(\$#,##0\)"/>
    <numFmt numFmtId="203" formatCode="_-* #,##0_$_-;\-* #,##0_$_-;_-* &quot;-&quot;_$_-;_-@_-"/>
    <numFmt numFmtId="204" formatCode="_-* #,##0.00_$_-;\-* #,##0.00_$_-;_-* &quot;-&quot;??_$_-;_-@_-"/>
    <numFmt numFmtId="205" formatCode="_-* #,##0&quot;$&quot;_-;\-* #,##0&quot;$&quot;_-;_-* &quot;-&quot;&quot;$&quot;_-;_-@_-"/>
    <numFmt numFmtId="206" formatCode="_-* #,##0.00&quot;$&quot;_-;\-* #,##0.00&quot;$&quot;_-;_-* &quot;-&quot;??&quot;$&quot;_-;_-@_-"/>
    <numFmt numFmtId="207" formatCode="0.0"/>
    <numFmt numFmtId="208" formatCode="yy\.mm\.dd"/>
    <numFmt numFmtId="209" formatCode="#,##0.0_);\(#,##0.0\)"/>
    <numFmt numFmtId="210" formatCode="&quot;$&quot;\ #,##0.00_-;[Red]&quot;$&quot;\ #,##0.00\-"/>
    <numFmt numFmtId="211" formatCode="_-&quot;$&quot;\ * #,##0_-;_-&quot;$&quot;\ * #,##0\-;_-&quot;$&quot;\ * &quot;-&quot;_-;_-@_-"/>
    <numFmt numFmtId="212" formatCode="_-&quot;$&quot;\ * #,##0.00_-;_-&quot;$&quot;\ * #,##0.00\-;_-&quot;$&quot;\ * &quot;-&quot;??_-;_-@_-"/>
    <numFmt numFmtId="213" formatCode="0.00_ ;[Red]\-0.00\ "/>
    <numFmt numFmtId="214" formatCode="#,##0_ ;[Red]\-#,##0\ "/>
    <numFmt numFmtId="215" formatCode="#,##0.0_ ;[Red]\-#,##0.0\ "/>
    <numFmt numFmtId="216" formatCode="0.0_);[Red]\(0.0\)"/>
    <numFmt numFmtId="217" formatCode="0.00000_ "/>
    <numFmt numFmtId="218" formatCode="0.0000_ "/>
    <numFmt numFmtId="219" formatCode="0.000_ "/>
    <numFmt numFmtId="220" formatCode="0.00_ "/>
    <numFmt numFmtId="221" formatCode="#,##0.00_ "/>
    <numFmt numFmtId="222" formatCode="0.00_);[Red]\(0.00\)"/>
    <numFmt numFmtId="223" formatCode="0_);[Red]\(0\)"/>
    <numFmt numFmtId="224" formatCode="#,##0_);[Red]\(#,##0\)"/>
    <numFmt numFmtId="225" formatCode="0.0_ "/>
    <numFmt numFmtId="226" formatCode="0_ "/>
    <numFmt numFmtId="227" formatCode="&quot;Yes&quot;;&quot;Yes&quot;;&quot;No&quot;"/>
    <numFmt numFmtId="228" formatCode="&quot;True&quot;;&quot;True&quot;;&quot;False&quot;"/>
    <numFmt numFmtId="229" formatCode="&quot;On&quot;;&quot;On&quot;;&quot;Off&quot;"/>
    <numFmt numFmtId="230" formatCode="[$€-2]\ #,##0.00_);[Red]\([$€-2]\ #,##0.00\)"/>
    <numFmt numFmtId="231" formatCode="0.0_ ;[Red]\-0.0\ "/>
    <numFmt numFmtId="232" formatCode="0_ ;[Red]\-0\ "/>
    <numFmt numFmtId="233" formatCode="#,##0.0_);[Red]\(#,##0.0\)"/>
    <numFmt numFmtId="234" formatCode="#,##0_ "/>
  </numFmts>
  <fonts count="95">
    <font>
      <sz val="12"/>
      <name val="宋体"/>
      <family val="0"/>
    </font>
    <font>
      <sz val="10"/>
      <name val="Arial"/>
      <family val="2"/>
    </font>
    <font>
      <sz val="12"/>
      <name val="Times New Roman"/>
      <family val="1"/>
    </font>
    <font>
      <sz val="10"/>
      <name val="Helv"/>
      <family val="2"/>
    </font>
    <font>
      <sz val="10"/>
      <color indexed="8"/>
      <name val="Arial"/>
      <family val="2"/>
    </font>
    <font>
      <sz val="10"/>
      <name val="Geneva"/>
      <family val="2"/>
    </font>
    <font>
      <sz val="11"/>
      <color indexed="8"/>
      <name val="宋体"/>
      <family val="0"/>
    </font>
    <font>
      <sz val="12"/>
      <color indexed="8"/>
      <name val="楷体_GB2312"/>
      <family val="3"/>
    </font>
    <font>
      <sz val="11"/>
      <color indexed="9"/>
      <name val="宋体"/>
      <family val="0"/>
    </font>
    <font>
      <sz val="12"/>
      <color indexed="9"/>
      <name val="楷体_GB2312"/>
      <family val="3"/>
    </font>
    <font>
      <sz val="12"/>
      <color indexed="8"/>
      <name val="宋体"/>
      <family val="0"/>
    </font>
    <font>
      <sz val="12"/>
      <color indexed="9"/>
      <name val="宋体"/>
      <family val="0"/>
    </font>
    <font>
      <sz val="8"/>
      <name val="Times New Roman"/>
      <family val="1"/>
    </font>
    <font>
      <sz val="11"/>
      <color indexed="20"/>
      <name val="宋体"/>
      <family val="0"/>
    </font>
    <font>
      <sz val="7"/>
      <name val="Helv"/>
      <family val="2"/>
    </font>
    <font>
      <b/>
      <sz val="10"/>
      <name val="MS Sans Serif"/>
      <family val="2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0"/>
      <name val="Times New Roman"/>
      <family val="1"/>
    </font>
    <font>
      <sz val="12"/>
      <name val="Arial"/>
      <family val="2"/>
    </font>
    <font>
      <i/>
      <sz val="11"/>
      <color indexed="23"/>
      <name val="宋体"/>
      <family val="0"/>
    </font>
    <font>
      <u val="single"/>
      <sz val="7.5"/>
      <color indexed="36"/>
      <name val="Arial"/>
      <family val="2"/>
    </font>
    <font>
      <sz val="11"/>
      <color indexed="17"/>
      <name val="宋体"/>
      <family val="0"/>
    </font>
    <font>
      <sz val="8"/>
      <name val="Arial"/>
      <family val="2"/>
    </font>
    <font>
      <b/>
      <sz val="12"/>
      <name val="Arial"/>
      <family val="2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8"/>
      <name val="Arial"/>
      <family val="2"/>
    </font>
    <font>
      <u val="single"/>
      <sz val="7.5"/>
      <color indexed="12"/>
      <name val="Arial"/>
      <family val="2"/>
    </font>
    <font>
      <sz val="11"/>
      <color indexed="62"/>
      <name val="宋体"/>
      <family val="0"/>
    </font>
    <font>
      <sz val="12"/>
      <name val="Helv"/>
      <family val="2"/>
    </font>
    <font>
      <sz val="11"/>
      <color indexed="52"/>
      <name val="宋体"/>
      <family val="0"/>
    </font>
    <font>
      <sz val="12"/>
      <color indexed="9"/>
      <name val="Helv"/>
      <family val="2"/>
    </font>
    <font>
      <sz val="10"/>
      <name val="MS Sans Serif"/>
      <family val="2"/>
    </font>
    <font>
      <sz val="11"/>
      <color indexed="60"/>
      <name val="宋体"/>
      <family val="0"/>
    </font>
    <font>
      <sz val="7"/>
      <name val="Small Fonts"/>
      <family val="2"/>
    </font>
    <font>
      <sz val="10"/>
      <name val="Courier"/>
      <family val="3"/>
    </font>
    <font>
      <b/>
      <i/>
      <sz val="16"/>
      <name val="Helv"/>
      <family val="2"/>
    </font>
    <font>
      <b/>
      <sz val="11"/>
      <color indexed="63"/>
      <name val="宋体"/>
      <family val="0"/>
    </font>
    <font>
      <sz val="7"/>
      <color indexed="10"/>
      <name val="Helv"/>
      <family val="2"/>
    </font>
    <font>
      <i/>
      <sz val="10"/>
      <name val="MS Sans Serif"/>
      <family val="2"/>
    </font>
    <font>
      <b/>
      <sz val="10"/>
      <name val="Tms Rmn"/>
      <family val="1"/>
    </font>
    <font>
      <sz val="10"/>
      <color indexed="8"/>
      <name val="MS Sans Serif"/>
      <family val="2"/>
    </font>
    <font>
      <b/>
      <sz val="18"/>
      <color indexed="56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5"/>
      <color indexed="56"/>
      <name val="楷体_GB2312"/>
      <family val="3"/>
    </font>
    <font>
      <b/>
      <sz val="13"/>
      <color indexed="56"/>
      <name val="楷体_GB2312"/>
      <family val="3"/>
    </font>
    <font>
      <b/>
      <sz val="11"/>
      <color indexed="56"/>
      <name val="楷体_GB2312"/>
      <family val="3"/>
    </font>
    <font>
      <b/>
      <sz val="18"/>
      <color indexed="62"/>
      <name val="宋体"/>
      <family val="0"/>
    </font>
    <font>
      <b/>
      <sz val="14"/>
      <name val="楷体"/>
      <family val="3"/>
    </font>
    <font>
      <sz val="10"/>
      <name val="楷体"/>
      <family val="3"/>
    </font>
    <font>
      <sz val="12"/>
      <color indexed="20"/>
      <name val="楷体_GB2312"/>
      <family val="3"/>
    </font>
    <font>
      <sz val="12"/>
      <color indexed="20"/>
      <name val="宋体"/>
      <family val="0"/>
    </font>
    <font>
      <sz val="10.5"/>
      <color indexed="20"/>
      <name val="宋体"/>
      <family val="0"/>
    </font>
    <font>
      <sz val="12"/>
      <color indexed="16"/>
      <name val="宋体"/>
      <family val="0"/>
    </font>
    <font>
      <sz val="10"/>
      <color indexed="20"/>
      <name val="宋体"/>
      <family val="0"/>
    </font>
    <font>
      <sz val="11"/>
      <color indexed="20"/>
      <name val="Tahoma"/>
      <family val="2"/>
    </font>
    <font>
      <u val="single"/>
      <sz val="9"/>
      <color indexed="12"/>
      <name val="宋体"/>
      <family val="0"/>
    </font>
    <font>
      <b/>
      <sz val="9"/>
      <name val="Arial"/>
      <family val="2"/>
    </font>
    <font>
      <sz val="12"/>
      <name val="官帕眉"/>
      <family val="0"/>
    </font>
    <font>
      <sz val="12"/>
      <color indexed="17"/>
      <name val="楷体_GB2312"/>
      <family val="3"/>
    </font>
    <font>
      <sz val="12"/>
      <color indexed="17"/>
      <name val="宋体"/>
      <family val="0"/>
    </font>
    <font>
      <sz val="10.5"/>
      <color indexed="17"/>
      <name val="宋体"/>
      <family val="0"/>
    </font>
    <font>
      <sz val="10"/>
      <color indexed="17"/>
      <name val="宋体"/>
      <family val="0"/>
    </font>
    <font>
      <sz val="11"/>
      <color indexed="17"/>
      <name val="Tahoma"/>
      <family val="2"/>
    </font>
    <font>
      <u val="single"/>
      <sz val="12"/>
      <color indexed="36"/>
      <name val="宋体"/>
      <family val="0"/>
    </font>
    <font>
      <b/>
      <sz val="12"/>
      <color indexed="8"/>
      <name val="楷体_GB2312"/>
      <family val="3"/>
    </font>
    <font>
      <sz val="12"/>
      <name val="新細明體"/>
      <family val="1"/>
    </font>
    <font>
      <b/>
      <sz val="12"/>
      <color indexed="52"/>
      <name val="楷体_GB2312"/>
      <family val="3"/>
    </font>
    <font>
      <b/>
      <sz val="12"/>
      <color indexed="9"/>
      <name val="楷体_GB2312"/>
      <family val="3"/>
    </font>
    <font>
      <i/>
      <sz val="12"/>
      <color indexed="23"/>
      <name val="楷体_GB2312"/>
      <family val="3"/>
    </font>
    <font>
      <sz val="12"/>
      <color indexed="10"/>
      <name val="楷体_GB2312"/>
      <family val="3"/>
    </font>
    <font>
      <sz val="12"/>
      <color indexed="52"/>
      <name val="楷体_GB2312"/>
      <family val="3"/>
    </font>
    <font>
      <sz val="11"/>
      <name val="ＭＳ Ｐゴシック"/>
      <family val="2"/>
    </font>
    <font>
      <sz val="12"/>
      <name val="바탕체"/>
      <family val="3"/>
    </font>
    <font>
      <b/>
      <sz val="12"/>
      <color indexed="8"/>
      <name val="宋体"/>
      <family val="0"/>
    </font>
    <font>
      <sz val="12"/>
      <color indexed="60"/>
      <name val="楷体_GB2312"/>
      <family val="3"/>
    </font>
    <font>
      <b/>
      <sz val="12"/>
      <color indexed="63"/>
      <name val="楷体_GB2312"/>
      <family val="3"/>
    </font>
    <font>
      <sz val="12"/>
      <color indexed="62"/>
      <name val="楷体_GB2312"/>
      <family val="3"/>
    </font>
    <font>
      <sz val="11"/>
      <name val="宋体"/>
      <family val="0"/>
    </font>
    <font>
      <sz val="12"/>
      <name val="Courier"/>
      <family val="3"/>
    </font>
    <font>
      <u val="single"/>
      <sz val="9"/>
      <color indexed="36"/>
      <name val="宋体"/>
      <family val="0"/>
    </font>
    <font>
      <sz val="9"/>
      <name val="宋体"/>
      <family val="0"/>
    </font>
    <font>
      <sz val="14"/>
      <color indexed="8"/>
      <name val="宋体"/>
      <family val="0"/>
    </font>
    <font>
      <sz val="18"/>
      <color indexed="8"/>
      <name val="方正小标宋_GBK"/>
      <family val="4"/>
    </font>
    <font>
      <b/>
      <sz val="14"/>
      <color indexed="8"/>
      <name val="宋体"/>
      <family val="0"/>
    </font>
    <font>
      <b/>
      <sz val="24"/>
      <color indexed="8"/>
      <name val="方正小标宋_GBK"/>
      <family val="4"/>
    </font>
    <font>
      <b/>
      <sz val="16"/>
      <color indexed="8"/>
      <name val="宋体"/>
      <family val="0"/>
    </font>
    <font>
      <b/>
      <sz val="16"/>
      <color indexed="8"/>
      <name val="黑体"/>
      <family val="0"/>
    </font>
    <font>
      <sz val="16"/>
      <color indexed="8"/>
      <name val="宋体"/>
      <family val="0"/>
    </font>
    <font>
      <sz val="16"/>
      <name val="宋体"/>
      <family val="0"/>
    </font>
    <font>
      <sz val="14"/>
      <name val="宋体"/>
      <family val="0"/>
    </font>
    <font>
      <b/>
      <sz val="16"/>
      <name val="宋体"/>
      <family val="0"/>
    </font>
  </fonts>
  <fills count="4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3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solid">
        <fgColor indexed="4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749">
    <xf numFmtId="0" fontId="0" fillId="0" borderId="0">
      <alignment vertical="center"/>
      <protection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0" borderId="0">
      <alignment/>
      <protection locked="0"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4" fillId="0" borderId="0">
      <alignment vertical="top"/>
      <protection/>
    </xf>
    <xf numFmtId="0" fontId="4" fillId="0" borderId="0">
      <alignment vertical="top"/>
      <protection/>
    </xf>
    <xf numFmtId="0" fontId="5" fillId="0" borderId="0">
      <alignment/>
      <protection/>
    </xf>
    <xf numFmtId="49" fontId="1" fillId="0" borderId="0" applyFont="0" applyFill="0" applyBorder="0" applyAlignment="0" applyProtection="0"/>
    <xf numFmtId="0" fontId="1" fillId="0" borderId="0">
      <alignment/>
      <protection/>
    </xf>
    <xf numFmtId="0" fontId="3" fillId="0" borderId="0">
      <alignment/>
      <protection/>
    </xf>
    <xf numFmtId="0" fontId="4" fillId="0" borderId="0">
      <alignment vertical="top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 vertical="top"/>
      <protection/>
    </xf>
    <xf numFmtId="0" fontId="4" fillId="0" borderId="0">
      <alignment vertical="top"/>
      <protection/>
    </xf>
    <xf numFmtId="0" fontId="4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 vertical="top"/>
      <protection/>
    </xf>
    <xf numFmtId="0" fontId="1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2" borderId="0" applyNumberFormat="0" applyBorder="0" applyAlignment="0" applyProtection="0"/>
    <xf numFmtId="0" fontId="7" fillId="2" borderId="0" applyNumberFormat="0" applyBorder="0" applyAlignment="0" applyProtection="0"/>
    <xf numFmtId="0" fontId="6" fillId="3" borderId="0" applyNumberFormat="0" applyBorder="0" applyAlignment="0" applyProtection="0"/>
    <xf numFmtId="0" fontId="7" fillId="3" borderId="0" applyNumberFormat="0" applyBorder="0" applyAlignment="0" applyProtection="0"/>
    <xf numFmtId="0" fontId="6" fillId="4" borderId="0" applyNumberFormat="0" applyBorder="0" applyAlignment="0" applyProtection="0"/>
    <xf numFmtId="0" fontId="7" fillId="4" borderId="0" applyNumberFormat="0" applyBorder="0" applyAlignment="0" applyProtection="0"/>
    <xf numFmtId="0" fontId="6" fillId="5" borderId="0" applyNumberFormat="0" applyBorder="0" applyAlignment="0" applyProtection="0"/>
    <xf numFmtId="0" fontId="7" fillId="5" borderId="0" applyNumberFormat="0" applyBorder="0" applyAlignment="0" applyProtection="0"/>
    <xf numFmtId="0" fontId="6" fillId="6" borderId="0" applyNumberFormat="0" applyBorder="0" applyAlignment="0" applyProtection="0"/>
    <xf numFmtId="0" fontId="7" fillId="6" borderId="0" applyNumberFormat="0" applyBorder="0" applyAlignment="0" applyProtection="0"/>
    <xf numFmtId="0" fontId="6" fillId="7" borderId="0" applyNumberFormat="0" applyBorder="0" applyAlignment="0" applyProtection="0"/>
    <xf numFmtId="0" fontId="7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6" fillId="8" borderId="0" applyNumberFormat="0" applyBorder="0" applyAlignment="0" applyProtection="0"/>
    <xf numFmtId="0" fontId="7" fillId="8" borderId="0" applyNumberFormat="0" applyBorder="0" applyAlignment="0" applyProtection="0"/>
    <xf numFmtId="0" fontId="6" fillId="9" borderId="0" applyNumberFormat="0" applyBorder="0" applyAlignment="0" applyProtection="0"/>
    <xf numFmtId="0" fontId="7" fillId="9" borderId="0" applyNumberFormat="0" applyBorder="0" applyAlignment="0" applyProtection="0"/>
    <xf numFmtId="0" fontId="6" fillId="10" borderId="0" applyNumberFormat="0" applyBorder="0" applyAlignment="0" applyProtection="0"/>
    <xf numFmtId="0" fontId="7" fillId="10" borderId="0" applyNumberFormat="0" applyBorder="0" applyAlignment="0" applyProtection="0"/>
    <xf numFmtId="0" fontId="6" fillId="5" borderId="0" applyNumberFormat="0" applyBorder="0" applyAlignment="0" applyProtection="0"/>
    <xf numFmtId="0" fontId="7" fillId="5" borderId="0" applyNumberFormat="0" applyBorder="0" applyAlignment="0" applyProtection="0"/>
    <xf numFmtId="0" fontId="6" fillId="8" borderId="0" applyNumberFormat="0" applyBorder="0" applyAlignment="0" applyProtection="0"/>
    <xf numFmtId="0" fontId="7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2" borderId="0" applyNumberFormat="0" applyBorder="0" applyAlignment="0" applyProtection="0"/>
    <xf numFmtId="0" fontId="9" fillId="12" borderId="0" applyNumberFormat="0" applyBorder="0" applyAlignment="0" applyProtection="0"/>
    <xf numFmtId="0" fontId="8" fillId="9" borderId="0" applyNumberFormat="0" applyBorder="0" applyAlignment="0" applyProtection="0"/>
    <xf numFmtId="0" fontId="9" fillId="9" borderId="0" applyNumberFormat="0" applyBorder="0" applyAlignment="0" applyProtection="0"/>
    <xf numFmtId="0" fontId="8" fillId="10" borderId="0" applyNumberFormat="0" applyBorder="0" applyAlignment="0" applyProtection="0"/>
    <xf numFmtId="0" fontId="9" fillId="10" borderId="0" applyNumberFormat="0" applyBorder="0" applyAlignment="0" applyProtection="0"/>
    <xf numFmtId="0" fontId="8" fillId="13" borderId="0" applyNumberFormat="0" applyBorder="0" applyAlignment="0" applyProtection="0"/>
    <xf numFmtId="0" fontId="9" fillId="13" borderId="0" applyNumberFormat="0" applyBorder="0" applyAlignment="0" applyProtection="0"/>
    <xf numFmtId="0" fontId="8" fillId="14" borderId="0" applyNumberFormat="0" applyBorder="0" applyAlignment="0" applyProtection="0"/>
    <xf numFmtId="0" fontId="9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15" borderId="0" applyNumberFormat="0" applyBorder="0" applyAlignment="0" applyProtection="0"/>
    <xf numFmtId="0" fontId="3" fillId="0" borderId="0">
      <alignment/>
      <protection locked="0"/>
    </xf>
    <xf numFmtId="0" fontId="8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8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8" fillId="25" borderId="0" applyNumberFormat="0" applyBorder="0" applyAlignment="0" applyProtection="0"/>
    <xf numFmtId="0" fontId="10" fillId="21" borderId="0" applyNumberFormat="0" applyBorder="0" applyAlignment="0" applyProtection="0"/>
    <xf numFmtId="0" fontId="10" fillId="26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8" fillId="13" borderId="0" applyNumberFormat="0" applyBorder="0" applyAlignment="0" applyProtection="0"/>
    <xf numFmtId="0" fontId="10" fillId="17" borderId="0" applyNumberFormat="0" applyBorder="0" applyAlignment="0" applyProtection="0"/>
    <xf numFmtId="0" fontId="10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19" borderId="0" applyNumberFormat="0" applyBorder="0" applyAlignment="0" applyProtection="0"/>
    <xf numFmtId="0" fontId="8" fillId="14" borderId="0" applyNumberFormat="0" applyBorder="0" applyAlignment="0" applyProtection="0"/>
    <xf numFmtId="0" fontId="10" fillId="27" borderId="0" applyNumberFormat="0" applyBorder="0" applyAlignment="0" applyProtection="0"/>
    <xf numFmtId="0" fontId="10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28" borderId="0" applyNumberFormat="0" applyBorder="0" applyAlignment="0" applyProtection="0"/>
    <xf numFmtId="0" fontId="8" fillId="29" borderId="0" applyNumberFormat="0" applyBorder="0" applyAlignment="0" applyProtection="0"/>
    <xf numFmtId="0" fontId="10" fillId="21" borderId="0" applyNumberFormat="0" applyBorder="0" applyAlignment="0" applyProtection="0"/>
    <xf numFmtId="0" fontId="10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2" fillId="0" borderId="0">
      <alignment horizontal="center" wrapText="1"/>
      <protection locked="0"/>
    </xf>
    <xf numFmtId="0" fontId="13" fillId="3" borderId="0" applyNumberFormat="0" applyBorder="0" applyAlignment="0" applyProtection="0"/>
    <xf numFmtId="3" fontId="14" fillId="0" borderId="0">
      <alignment/>
      <protection/>
    </xf>
    <xf numFmtId="186" fontId="15" fillId="0" borderId="1" applyAlignment="0" applyProtection="0"/>
    <xf numFmtId="199" fontId="4" fillId="0" borderId="0" applyFill="0" applyBorder="0" applyAlignment="0">
      <protection/>
    </xf>
    <xf numFmtId="0" fontId="16" fillId="32" borderId="2" applyNumberFormat="0" applyAlignment="0" applyProtection="0"/>
    <xf numFmtId="0" fontId="17" fillId="33" borderId="3" applyNumberFormat="0" applyAlignment="0" applyProtection="0"/>
    <xf numFmtId="181" fontId="1" fillId="0" borderId="0" applyFont="0" applyFill="0" applyBorder="0" applyAlignment="0" applyProtection="0"/>
    <xf numFmtId="200" fontId="18" fillId="0" borderId="0">
      <alignment/>
      <protection/>
    </xf>
    <xf numFmtId="43" fontId="1" fillId="0" borderId="0" applyFont="0" applyFill="0" applyBorder="0" applyAlignment="0" applyProtection="0"/>
    <xf numFmtId="191" fontId="1" fillId="0" borderId="0">
      <alignment/>
      <protection/>
    </xf>
    <xf numFmtId="19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01" fontId="18" fillId="0" borderId="0">
      <alignment/>
      <protection/>
    </xf>
    <xf numFmtId="0" fontId="19" fillId="0" borderId="0" applyProtection="0">
      <alignment/>
    </xf>
    <xf numFmtId="181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202" fontId="18" fillId="0" borderId="0">
      <alignment/>
      <protection/>
    </xf>
    <xf numFmtId="0" fontId="20" fillId="0" borderId="0" applyNumberFormat="0" applyFill="0" applyBorder="0" applyAlignment="0" applyProtection="0"/>
    <xf numFmtId="2" fontId="19" fillId="0" borderId="0" applyProtection="0">
      <alignment/>
    </xf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  <xf numFmtId="38" fontId="23" fillId="32" borderId="0" applyNumberFormat="0" applyBorder="0" applyAlignment="0" applyProtection="0"/>
    <xf numFmtId="0" fontId="24" fillId="0" borderId="4" applyNumberFormat="0" applyAlignment="0" applyProtection="0"/>
    <xf numFmtId="0" fontId="24" fillId="0" borderId="5">
      <alignment horizontal="left" vertical="center"/>
      <protection/>
    </xf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Protection="0">
      <alignment/>
    </xf>
    <xf numFmtId="0" fontId="24" fillId="0" borderId="0" applyProtection="0">
      <alignment/>
    </xf>
    <xf numFmtId="0" fontId="29" fillId="0" borderId="0" applyNumberFormat="0" applyFill="0" applyBorder="0" applyAlignment="0" applyProtection="0"/>
    <xf numFmtId="0" fontId="30" fillId="7" borderId="2" applyNumberFormat="0" applyAlignment="0" applyProtection="0"/>
    <xf numFmtId="10" fontId="23" fillId="34" borderId="9" applyNumberFormat="0" applyBorder="0" applyAlignment="0" applyProtection="0"/>
    <xf numFmtId="209" fontId="31" fillId="35" borderId="0">
      <alignment/>
      <protection/>
    </xf>
    <xf numFmtId="0" fontId="32" fillId="0" borderId="10" applyNumberFormat="0" applyFill="0" applyAlignment="0" applyProtection="0"/>
    <xf numFmtId="209" fontId="33" fillId="36" borderId="0">
      <alignment/>
      <protection/>
    </xf>
    <xf numFmtId="38" fontId="34" fillId="0" borderId="0" applyFont="0" applyFill="0" applyBorder="0" applyAlignment="0" applyProtection="0"/>
    <xf numFmtId="40" fontId="34" fillId="0" borderId="0" applyFont="0" applyFill="0" applyBorder="0" applyAlignment="0" applyProtection="0"/>
    <xf numFmtId="211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87" fontId="34" fillId="0" borderId="0" applyFont="0" applyFill="0" applyBorder="0" applyAlignment="0" applyProtection="0"/>
    <xf numFmtId="188" fontId="34" fillId="0" borderId="0" applyFont="0" applyFill="0" applyBorder="0" applyAlignment="0" applyProtection="0"/>
    <xf numFmtId="210" fontId="1" fillId="0" borderId="0" applyFont="0" applyFill="0" applyBorder="0" applyAlignment="0" applyProtection="0"/>
    <xf numFmtId="211" fontId="1" fillId="0" borderId="0" applyFont="0" applyFill="0" applyBorder="0" applyAlignment="0" applyProtection="0"/>
    <xf numFmtId="0" fontId="0" fillId="0" borderId="0">
      <alignment/>
      <protection/>
    </xf>
    <xf numFmtId="0" fontId="35" fillId="37" borderId="0" applyNumberFormat="0" applyBorder="0" applyAlignment="0" applyProtection="0"/>
    <xf numFmtId="0" fontId="18" fillId="0" borderId="0">
      <alignment/>
      <protection/>
    </xf>
    <xf numFmtId="37" fontId="36" fillId="0" borderId="0">
      <alignment/>
      <protection/>
    </xf>
    <xf numFmtId="0" fontId="37" fillId="0" borderId="0">
      <alignment/>
      <protection/>
    </xf>
    <xf numFmtId="0" fontId="31" fillId="0" borderId="0">
      <alignment/>
      <protection/>
    </xf>
    <xf numFmtId="194" fontId="38" fillId="0" borderId="0">
      <alignment/>
      <protection/>
    </xf>
    <xf numFmtId="0" fontId="3" fillId="0" borderId="0">
      <alignment/>
      <protection/>
    </xf>
    <xf numFmtId="0" fontId="6" fillId="34" borderId="11" applyNumberFormat="0" applyFont="0" applyAlignment="0" applyProtection="0"/>
    <xf numFmtId="0" fontId="39" fillId="32" borderId="12" applyNumberFormat="0" applyAlignment="0" applyProtection="0"/>
    <xf numFmtId="14" fontId="12" fillId="0" borderId="0">
      <alignment horizontal="center" wrapText="1"/>
      <protection locked="0"/>
    </xf>
    <xf numFmtId="10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13" fontId="1" fillId="0" borderId="0" applyFont="0" applyFill="0" applyProtection="0">
      <alignment/>
    </xf>
    <xf numFmtId="0" fontId="34" fillId="0" borderId="0" applyNumberFormat="0" applyFont="0" applyFill="0" applyBorder="0" applyAlignment="0" applyProtection="0"/>
    <xf numFmtId="15" fontId="34" fillId="0" borderId="0" applyFont="0" applyFill="0" applyBorder="0" applyAlignment="0" applyProtection="0"/>
    <xf numFmtId="4" fontId="34" fillId="0" borderId="0" applyFont="0" applyFill="0" applyBorder="0" applyAlignment="0" applyProtection="0"/>
    <xf numFmtId="0" fontId="15" fillId="0" borderId="13">
      <alignment horizontal="center"/>
      <protection/>
    </xf>
    <xf numFmtId="3" fontId="34" fillId="0" borderId="0" applyFont="0" applyFill="0" applyBorder="0" applyAlignment="0" applyProtection="0"/>
    <xf numFmtId="0" fontId="34" fillId="38" borderId="0" applyNumberFormat="0" applyFont="0" applyBorder="0" applyAlignment="0" applyProtection="0"/>
    <xf numFmtId="3" fontId="40" fillId="0" borderId="0">
      <alignment/>
      <protection/>
    </xf>
    <xf numFmtId="0" fontId="0" fillId="0" borderId="0" applyNumberFormat="0" applyFill="0" applyBorder="0" applyAlignment="0" applyProtection="0"/>
    <xf numFmtId="0" fontId="42" fillId="39" borderId="14">
      <alignment/>
      <protection locked="0"/>
    </xf>
    <xf numFmtId="0" fontId="43" fillId="0" borderId="0">
      <alignment/>
      <protection/>
    </xf>
    <xf numFmtId="0" fontId="42" fillId="39" borderId="14">
      <alignment/>
      <protection locked="0"/>
    </xf>
    <xf numFmtId="0" fontId="42" fillId="39" borderId="14">
      <alignment/>
      <protection locked="0"/>
    </xf>
    <xf numFmtId="0" fontId="44" fillId="0" borderId="0" applyNumberFormat="0" applyFill="0" applyBorder="0" applyAlignment="0" applyProtection="0"/>
    <xf numFmtId="0" fontId="45" fillId="0" borderId="15" applyNumberFormat="0" applyFill="0" applyAlignment="0" applyProtection="0"/>
    <xf numFmtId="195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197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0" fontId="46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0" fillId="0" borderId="0" applyFont="0" applyFill="0" applyBorder="0" applyAlignment="0" applyProtection="0"/>
    <xf numFmtId="190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0" fontId="1" fillId="0" borderId="16" applyNumberFormat="0" applyFill="0" applyProtection="0">
      <alignment horizontal="right"/>
    </xf>
    <xf numFmtId="0" fontId="4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47" fillId="0" borderId="6" applyNumberFormat="0" applyFill="0" applyAlignment="0" applyProtection="0"/>
    <xf numFmtId="0" fontId="26" fillId="0" borderId="7" applyNumberFormat="0" applyFill="0" applyAlignment="0" applyProtection="0"/>
    <xf numFmtId="0" fontId="48" fillId="0" borderId="7" applyNumberFormat="0" applyFill="0" applyAlignment="0" applyProtection="0"/>
    <xf numFmtId="0" fontId="27" fillId="0" borderId="8" applyNumberFormat="0" applyFill="0" applyAlignment="0" applyProtection="0"/>
    <xf numFmtId="0" fontId="49" fillId="0" borderId="8" applyNumberFormat="0" applyFill="0" applyAlignment="0" applyProtection="0"/>
    <xf numFmtId="0" fontId="27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51" fillId="0" borderId="16" applyNumberFormat="0" applyFill="0" applyProtection="0">
      <alignment horizontal="center"/>
    </xf>
    <xf numFmtId="0" fontId="50" fillId="0" borderId="0" applyNumberFormat="0" applyFill="0" applyBorder="0" applyAlignment="0" applyProtection="0"/>
    <xf numFmtId="0" fontId="52" fillId="0" borderId="17" applyNumberFormat="0" applyFill="0" applyProtection="0">
      <alignment horizontal="center"/>
    </xf>
    <xf numFmtId="0" fontId="13" fillId="3" borderId="0" applyNumberFormat="0" applyBorder="0" applyAlignment="0" applyProtection="0"/>
    <xf numFmtId="0" fontId="5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5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3" borderId="0" applyNumberFormat="0" applyBorder="0" applyAlignment="0" applyProtection="0"/>
    <xf numFmtId="0" fontId="53" fillId="3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13" fillId="3" borderId="0" applyNumberFormat="0" applyBorder="0" applyAlignment="0" applyProtection="0"/>
    <xf numFmtId="0" fontId="13" fillId="5" borderId="0" applyNumberFormat="0" applyBorder="0" applyAlignment="0" applyProtection="0"/>
    <xf numFmtId="0" fontId="13" fillId="3" borderId="0" applyNumberFormat="0" applyBorder="0" applyAlignment="0" applyProtection="0"/>
    <xf numFmtId="0" fontId="5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5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56" fillId="40" borderId="0" applyNumberFormat="0" applyBorder="0" applyAlignment="0" applyProtection="0"/>
    <xf numFmtId="0" fontId="55" fillId="3" borderId="0" applyNumberFormat="0" applyBorder="0" applyAlignment="0" applyProtection="0"/>
    <xf numFmtId="0" fontId="54" fillId="3" borderId="0" applyNumberFormat="0" applyBorder="0" applyAlignment="0" applyProtection="0"/>
    <xf numFmtId="0" fontId="57" fillId="5" borderId="0" applyNumberFormat="0" applyBorder="0" applyAlignment="0" applyProtection="0"/>
    <xf numFmtId="0" fontId="56" fillId="40" borderId="0" applyNumberFormat="0" applyBorder="0" applyAlignment="0" applyProtection="0"/>
    <xf numFmtId="0" fontId="13" fillId="3" borderId="0" applyNumberFormat="0" applyBorder="0" applyAlignment="0" applyProtection="0"/>
    <xf numFmtId="0" fontId="57" fillId="5" borderId="0" applyNumberFormat="0" applyBorder="0" applyAlignment="0" applyProtection="0"/>
    <xf numFmtId="0" fontId="58" fillId="3" borderId="0" applyNumberFormat="0" applyBorder="0" applyAlignment="0" applyProtection="0"/>
    <xf numFmtId="0" fontId="57" fillId="5" borderId="0" applyNumberFormat="0" applyBorder="0" applyAlignment="0" applyProtection="0"/>
    <xf numFmtId="0" fontId="57" fillId="5" borderId="0" applyNumberFormat="0" applyBorder="0" applyAlignment="0" applyProtection="0"/>
    <xf numFmtId="0" fontId="57" fillId="5" borderId="0" applyNumberFormat="0" applyBorder="0" applyAlignment="0" applyProtection="0"/>
    <xf numFmtId="0" fontId="55" fillId="5" borderId="0" applyNumberFormat="0" applyBorder="0" applyAlignment="0" applyProtection="0"/>
    <xf numFmtId="0" fontId="54" fillId="5" borderId="0" applyNumberFormat="0" applyBorder="0" applyAlignment="0" applyProtection="0"/>
    <xf numFmtId="0" fontId="55" fillId="5" borderId="0" applyNumberFormat="0" applyBorder="0" applyAlignment="0" applyProtection="0"/>
    <xf numFmtId="0" fontId="13" fillId="3" borderId="0" applyNumberFormat="0" applyBorder="0" applyAlignment="0" applyProtection="0"/>
    <xf numFmtId="0" fontId="13" fillId="5" borderId="0" applyNumberFormat="0" applyBorder="0" applyAlignment="0" applyProtection="0"/>
    <xf numFmtId="0" fontId="5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5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55" fillId="5" borderId="0" applyNumberFormat="0" applyBorder="0" applyAlignment="0" applyProtection="0"/>
    <xf numFmtId="0" fontId="53" fillId="3" borderId="0" applyNumberFormat="0" applyBorder="0" applyAlignment="0" applyProtection="0"/>
    <xf numFmtId="0" fontId="13" fillId="3" borderId="0" applyNumberFormat="0" applyBorder="0" applyAlignment="0" applyProtection="0"/>
    <xf numFmtId="0" fontId="54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5" borderId="0" applyNumberFormat="0" applyBorder="0" applyAlignment="0" applyProtection="0"/>
    <xf numFmtId="0" fontId="13" fillId="3" borderId="0" applyNumberFormat="0" applyBorder="0" applyAlignment="0" applyProtection="0"/>
    <xf numFmtId="0" fontId="56" fillId="40" borderId="0" applyNumberFormat="0" applyBorder="0" applyAlignment="0" applyProtection="0"/>
    <xf numFmtId="0" fontId="13" fillId="5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53" fillId="3" borderId="0" applyNumberFormat="0" applyBorder="0" applyAlignment="0" applyProtection="0"/>
    <xf numFmtId="0" fontId="13" fillId="3" borderId="0" applyNumberFormat="0" applyBorder="0" applyAlignment="0" applyProtection="0"/>
    <xf numFmtId="0" fontId="58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5" borderId="0" applyNumberFormat="0" applyBorder="0" applyAlignment="0" applyProtection="0"/>
    <xf numFmtId="0" fontId="5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5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55" fillId="5" borderId="0" applyNumberFormat="0" applyBorder="0" applyAlignment="0" applyProtection="0"/>
    <xf numFmtId="0" fontId="5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58" fillId="3" borderId="0" applyNumberFormat="0" applyBorder="0" applyAlignment="0" applyProtection="0"/>
    <xf numFmtId="0" fontId="13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61" fillId="0" borderId="0" applyFont="0" applyFill="0" applyBorder="0" applyAlignment="0" applyProtection="0"/>
    <xf numFmtId="0" fontId="22" fillId="4" borderId="0" applyNumberFormat="0" applyBorder="0" applyAlignment="0" applyProtection="0"/>
    <xf numFmtId="0" fontId="6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4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4" borderId="0" applyNumberFormat="0" applyBorder="0" applyAlignment="0" applyProtection="0"/>
    <xf numFmtId="0" fontId="62" fillId="4" borderId="0" applyNumberFormat="0" applyBorder="0" applyAlignment="0" applyProtection="0"/>
    <xf numFmtId="0" fontId="64" fillId="6" borderId="0" applyNumberFormat="0" applyBorder="0" applyAlignment="0" applyProtection="0"/>
    <xf numFmtId="0" fontId="64" fillId="6" borderId="0" applyNumberFormat="0" applyBorder="0" applyAlignment="0" applyProtection="0"/>
    <xf numFmtId="0" fontId="22" fillId="4" borderId="0" applyNumberFormat="0" applyBorder="0" applyAlignment="0" applyProtection="0"/>
    <xf numFmtId="0" fontId="22" fillId="6" borderId="0" applyNumberFormat="0" applyBorder="0" applyAlignment="0" applyProtection="0"/>
    <xf numFmtId="0" fontId="22" fillId="4" borderId="0" applyNumberFormat="0" applyBorder="0" applyAlignment="0" applyProtection="0"/>
    <xf numFmtId="0" fontId="6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6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63" fillId="26" borderId="0" applyNumberFormat="0" applyBorder="0" applyAlignment="0" applyProtection="0"/>
    <xf numFmtId="0" fontId="64" fillId="4" borderId="0" applyNumberFormat="0" applyBorder="0" applyAlignment="0" applyProtection="0"/>
    <xf numFmtId="0" fontId="63" fillId="4" borderId="0" applyNumberFormat="0" applyBorder="0" applyAlignment="0" applyProtection="0"/>
    <xf numFmtId="0" fontId="65" fillId="6" borderId="0" applyNumberFormat="0" applyBorder="0" applyAlignment="0" applyProtection="0"/>
    <xf numFmtId="0" fontId="63" fillId="26" borderId="0" applyNumberFormat="0" applyBorder="0" applyAlignment="0" applyProtection="0"/>
    <xf numFmtId="0" fontId="22" fillId="4" borderId="0" applyNumberFormat="0" applyBorder="0" applyAlignment="0" applyProtection="0"/>
    <xf numFmtId="0" fontId="65" fillId="6" borderId="0" applyNumberFormat="0" applyBorder="0" applyAlignment="0" applyProtection="0"/>
    <xf numFmtId="0" fontId="66" fillId="4" borderId="0" applyNumberFormat="0" applyBorder="0" applyAlignment="0" applyProtection="0"/>
    <xf numFmtId="0" fontId="65" fillId="6" borderId="0" applyNumberFormat="0" applyBorder="0" applyAlignment="0" applyProtection="0"/>
    <xf numFmtId="0" fontId="65" fillId="6" borderId="0" applyNumberFormat="0" applyBorder="0" applyAlignment="0" applyProtection="0"/>
    <xf numFmtId="0" fontId="65" fillId="6" borderId="0" applyNumberFormat="0" applyBorder="0" applyAlignment="0" applyProtection="0"/>
    <xf numFmtId="0" fontId="64" fillId="6" borderId="0" applyNumberFormat="0" applyBorder="0" applyAlignment="0" applyProtection="0"/>
    <xf numFmtId="0" fontId="63" fillId="6" borderId="0" applyNumberFormat="0" applyBorder="0" applyAlignment="0" applyProtection="0"/>
    <xf numFmtId="0" fontId="64" fillId="6" borderId="0" applyNumberFormat="0" applyBorder="0" applyAlignment="0" applyProtection="0"/>
    <xf numFmtId="0" fontId="22" fillId="4" borderId="0" applyNumberFormat="0" applyBorder="0" applyAlignment="0" applyProtection="0"/>
    <xf numFmtId="0" fontId="22" fillId="6" borderId="0" applyNumberFormat="0" applyBorder="0" applyAlignment="0" applyProtection="0"/>
    <xf numFmtId="0" fontId="6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6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64" fillId="6" borderId="0" applyNumberFormat="0" applyBorder="0" applyAlignment="0" applyProtection="0"/>
    <xf numFmtId="0" fontId="62" fillId="4" borderId="0" applyNumberFormat="0" applyBorder="0" applyAlignment="0" applyProtection="0"/>
    <xf numFmtId="0" fontId="22" fillId="4" borderId="0" applyNumberFormat="0" applyBorder="0" applyAlignment="0" applyProtection="0"/>
    <xf numFmtId="0" fontId="63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6" borderId="0" applyNumberFormat="0" applyBorder="0" applyAlignment="0" applyProtection="0"/>
    <xf numFmtId="0" fontId="22" fillId="4" borderId="0" applyNumberFormat="0" applyBorder="0" applyAlignment="0" applyProtection="0"/>
    <xf numFmtId="0" fontId="63" fillId="26" borderId="0" applyNumberFormat="0" applyBorder="0" applyAlignment="0" applyProtection="0"/>
    <xf numFmtId="0" fontId="22" fillId="6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62" fillId="4" borderId="0" applyNumberFormat="0" applyBorder="0" applyAlignment="0" applyProtection="0"/>
    <xf numFmtId="0" fontId="6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62" fillId="4" borderId="0" applyNumberFormat="0" applyBorder="0" applyAlignment="0" applyProtection="0"/>
    <xf numFmtId="0" fontId="22" fillId="4" borderId="0" applyNumberFormat="0" applyBorder="0" applyAlignment="0" applyProtection="0"/>
    <xf numFmtId="0" fontId="66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62" fillId="4" borderId="0" applyNumberFormat="0" applyBorder="0" applyAlignment="0" applyProtection="0"/>
    <xf numFmtId="0" fontId="6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62" fillId="4" borderId="0" applyNumberFormat="0" applyBorder="0" applyAlignment="0" applyProtection="0"/>
    <xf numFmtId="0" fontId="6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6" borderId="0" applyNumberFormat="0" applyBorder="0" applyAlignment="0" applyProtection="0"/>
    <xf numFmtId="0" fontId="6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6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64" fillId="6" borderId="0" applyNumberFormat="0" applyBorder="0" applyAlignment="0" applyProtection="0"/>
    <xf numFmtId="0" fontId="6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66" fillId="4" borderId="0" applyNumberFormat="0" applyBorder="0" applyAlignment="0" applyProtection="0"/>
    <xf numFmtId="0" fontId="22" fillId="4" borderId="0" applyNumberFormat="0" applyBorder="0" applyAlignment="0" applyProtection="0"/>
    <xf numFmtId="0" fontId="67" fillId="0" borderId="0" applyNumberFormat="0" applyFill="0" applyBorder="0" applyAlignment="0" applyProtection="0"/>
    <xf numFmtId="0" fontId="45" fillId="0" borderId="15" applyNumberFormat="0" applyFill="0" applyAlignment="0" applyProtection="0"/>
    <xf numFmtId="0" fontId="68" fillId="0" borderId="15" applyNumberFormat="0" applyFill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92" fontId="69" fillId="0" borderId="0" applyFont="0" applyFill="0" applyBorder="0" applyAlignment="0" applyProtection="0"/>
    <xf numFmtId="193" fontId="69" fillId="0" borderId="0" applyFont="0" applyFill="0" applyBorder="0" applyAlignment="0" applyProtection="0"/>
    <xf numFmtId="0" fontId="16" fillId="32" borderId="2" applyNumberFormat="0" applyAlignment="0" applyProtection="0"/>
    <xf numFmtId="0" fontId="70" fillId="32" borderId="2" applyNumberFormat="0" applyAlignment="0" applyProtection="0"/>
    <xf numFmtId="0" fontId="17" fillId="33" borderId="3" applyNumberFormat="0" applyAlignment="0" applyProtection="0"/>
    <xf numFmtId="0" fontId="71" fillId="33" borderId="3" applyNumberFormat="0" applyAlignment="0" applyProtection="0"/>
    <xf numFmtId="0" fontId="20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52" fillId="0" borderId="17" applyNumberFormat="0" applyFill="0" applyProtection="0">
      <alignment horizontal="left"/>
    </xf>
    <xf numFmtId="0" fontId="46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32" fillId="0" borderId="10" applyNumberFormat="0" applyFill="0" applyAlignment="0" applyProtection="0"/>
    <xf numFmtId="0" fontId="74" fillId="0" borderId="10" applyNumberFormat="0" applyFill="0" applyAlignment="0" applyProtection="0"/>
    <xf numFmtId="38" fontId="75" fillId="0" borderId="0" applyFont="0" applyFill="0" applyBorder="0" applyAlignment="0" applyProtection="0"/>
    <xf numFmtId="40" fontId="75" fillId="0" borderId="0" applyFont="0" applyFill="0" applyBorder="0" applyAlignment="0" applyProtection="0"/>
    <xf numFmtId="0" fontId="75" fillId="0" borderId="0" applyFont="0" applyFill="0" applyBorder="0" applyAlignment="0" applyProtection="0"/>
    <xf numFmtId="0" fontId="75" fillId="0" borderId="0" applyFont="0" applyFill="0" applyBorder="0" applyAlignment="0" applyProtection="0"/>
    <xf numFmtId="0" fontId="76" fillId="0" borderId="0">
      <alignment/>
      <protection/>
    </xf>
    <xf numFmtId="203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0" fontId="18" fillId="0" borderId="0">
      <alignment/>
      <protection/>
    </xf>
    <xf numFmtId="181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1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6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10" fillId="0" borderId="0" applyFont="0" applyFill="0" applyBorder="0" applyAlignment="0" applyProtection="0"/>
    <xf numFmtId="0" fontId="61" fillId="0" borderId="0">
      <alignment/>
      <protection/>
    </xf>
    <xf numFmtId="0" fontId="77" fillId="41" borderId="0" applyNumberFormat="0" applyBorder="0" applyAlignment="0" applyProtection="0"/>
    <xf numFmtId="0" fontId="77" fillId="42" borderId="0" applyNumberFormat="0" applyBorder="0" applyAlignment="0" applyProtection="0"/>
    <xf numFmtId="0" fontId="77" fillId="43" borderId="0" applyNumberFormat="0" applyBorder="0" applyAlignment="0" applyProtection="0"/>
    <xf numFmtId="0" fontId="8" fillId="16" borderId="0" applyNumberFormat="0" applyBorder="0" applyAlignment="0" applyProtection="0"/>
    <xf numFmtId="0" fontId="9" fillId="16" borderId="0" applyNumberFormat="0" applyBorder="0" applyAlignment="0" applyProtection="0"/>
    <xf numFmtId="0" fontId="8" fillId="20" borderId="0" applyNumberFormat="0" applyBorder="0" applyAlignment="0" applyProtection="0"/>
    <xf numFmtId="0" fontId="9" fillId="20" borderId="0" applyNumberFormat="0" applyBorder="0" applyAlignment="0" applyProtection="0"/>
    <xf numFmtId="0" fontId="8" fillId="25" borderId="0" applyNumberFormat="0" applyBorder="0" applyAlignment="0" applyProtection="0"/>
    <xf numFmtId="0" fontId="9" fillId="25" borderId="0" applyNumberFormat="0" applyBorder="0" applyAlignment="0" applyProtection="0"/>
    <xf numFmtId="0" fontId="8" fillId="13" borderId="0" applyNumberFormat="0" applyBorder="0" applyAlignment="0" applyProtection="0"/>
    <xf numFmtId="0" fontId="9" fillId="13" borderId="0" applyNumberFormat="0" applyBorder="0" applyAlignment="0" applyProtection="0"/>
    <xf numFmtId="0" fontId="8" fillId="14" borderId="0" applyNumberFormat="0" applyBorder="0" applyAlignment="0" applyProtection="0"/>
    <xf numFmtId="0" fontId="9" fillId="14" borderId="0" applyNumberFormat="0" applyBorder="0" applyAlignment="0" applyProtection="0"/>
    <xf numFmtId="0" fontId="8" fillId="29" borderId="0" applyNumberFormat="0" applyBorder="0" applyAlignment="0" applyProtection="0"/>
    <xf numFmtId="0" fontId="9" fillId="29" borderId="0" applyNumberFormat="0" applyBorder="0" applyAlignment="0" applyProtection="0"/>
    <xf numFmtId="208" fontId="1" fillId="0" borderId="17" applyFill="0" applyProtection="0">
      <alignment horizontal="right"/>
    </xf>
    <xf numFmtId="0" fontId="1" fillId="0" borderId="16" applyNumberFormat="0" applyFill="0" applyProtection="0">
      <alignment horizontal="left"/>
    </xf>
    <xf numFmtId="0" fontId="35" fillId="37" borderId="0" applyNumberFormat="0" applyBorder="0" applyAlignment="0" applyProtection="0"/>
    <xf numFmtId="0" fontId="78" fillId="37" borderId="0" applyNumberFormat="0" applyBorder="0" applyAlignment="0" applyProtection="0"/>
    <xf numFmtId="0" fontId="39" fillId="32" borderId="12" applyNumberFormat="0" applyAlignment="0" applyProtection="0"/>
    <xf numFmtId="0" fontId="79" fillId="32" borderId="12" applyNumberFormat="0" applyAlignment="0" applyProtection="0"/>
    <xf numFmtId="0" fontId="30" fillId="7" borderId="2" applyNumberFormat="0" applyAlignment="0" applyProtection="0"/>
    <xf numFmtId="0" fontId="80" fillId="7" borderId="2" applyNumberFormat="0" applyAlignment="0" applyProtection="0"/>
    <xf numFmtId="1" fontId="1" fillId="0" borderId="17" applyFill="0" applyProtection="0">
      <alignment horizontal="center"/>
    </xf>
    <xf numFmtId="1" fontId="81" fillId="0" borderId="9">
      <alignment vertical="center"/>
      <protection locked="0"/>
    </xf>
    <xf numFmtId="0" fontId="82" fillId="0" borderId="0">
      <alignment/>
      <protection/>
    </xf>
    <xf numFmtId="207" fontId="81" fillId="0" borderId="9">
      <alignment vertical="center"/>
      <protection locked="0"/>
    </xf>
    <xf numFmtId="0" fontId="1" fillId="0" borderId="0">
      <alignment/>
      <protection/>
    </xf>
    <xf numFmtId="0" fontId="69" fillId="0" borderId="0">
      <alignment/>
      <protection/>
    </xf>
    <xf numFmtId="0" fontId="83" fillId="0" borderId="0" applyNumberFormat="0" applyFill="0" applyBorder="0" applyAlignment="0" applyProtection="0"/>
    <xf numFmtId="0" fontId="34" fillId="0" borderId="0">
      <alignment/>
      <protection/>
    </xf>
    <xf numFmtId="18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0" fillId="34" borderId="11" applyNumberFormat="0" applyFont="0" applyAlignment="0" applyProtection="0"/>
    <xf numFmtId="0" fontId="0" fillId="34" borderId="1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85">
    <xf numFmtId="0" fontId="0" fillId="0" borderId="0" xfId="0" applyAlignment="1">
      <alignment vertical="center"/>
    </xf>
    <xf numFmtId="0" fontId="10" fillId="44" borderId="0" xfId="0" applyFont="1" applyFill="1" applyBorder="1" applyAlignment="1">
      <alignment vertical="center"/>
    </xf>
    <xf numFmtId="0" fontId="77" fillId="44" borderId="0" xfId="0" applyFont="1" applyFill="1" applyBorder="1" applyAlignment="1">
      <alignment horizontal="center" vertical="center"/>
    </xf>
    <xf numFmtId="0" fontId="10" fillId="44" borderId="0" xfId="0" applyFont="1" applyFill="1" applyBorder="1" applyAlignment="1">
      <alignment vertical="center"/>
    </xf>
    <xf numFmtId="222" fontId="10" fillId="44" borderId="0" xfId="0" applyNumberFormat="1" applyFont="1" applyFill="1" applyBorder="1" applyAlignment="1">
      <alignment horizontal="center" vertical="center"/>
    </xf>
    <xf numFmtId="0" fontId="10" fillId="44" borderId="0" xfId="0" applyFont="1" applyFill="1" applyBorder="1" applyAlignment="1">
      <alignment vertical="center"/>
    </xf>
    <xf numFmtId="0" fontId="85" fillId="44" borderId="0" xfId="0" applyFont="1" applyFill="1" applyBorder="1" applyAlignment="1">
      <alignment vertical="center"/>
    </xf>
    <xf numFmtId="222" fontId="87" fillId="44" borderId="9" xfId="0" applyNumberFormat="1" applyFont="1" applyFill="1" applyBorder="1" applyAlignment="1">
      <alignment horizontal="center" vertical="center"/>
    </xf>
    <xf numFmtId="0" fontId="87" fillId="44" borderId="0" xfId="0" applyFont="1" applyFill="1" applyBorder="1" applyAlignment="1">
      <alignment vertical="center"/>
    </xf>
    <xf numFmtId="0" fontId="87" fillId="44" borderId="9" xfId="0" applyFont="1" applyFill="1" applyBorder="1" applyAlignment="1">
      <alignment vertical="center"/>
    </xf>
    <xf numFmtId="213" fontId="87" fillId="44" borderId="9" xfId="523" applyNumberFormat="1" applyFont="1" applyFill="1" applyBorder="1" applyAlignment="1" applyProtection="1">
      <alignment vertical="center" shrinkToFit="1"/>
      <protection locked="0"/>
    </xf>
    <xf numFmtId="222" fontId="87" fillId="44" borderId="9" xfId="0" applyNumberFormat="1" applyFont="1" applyFill="1" applyBorder="1" applyAlignment="1">
      <alignment horizontal="center" vertical="center" shrinkToFit="1"/>
    </xf>
    <xf numFmtId="222" fontId="87" fillId="44" borderId="9" xfId="523" applyNumberFormat="1" applyFont="1" applyFill="1" applyBorder="1" applyAlignment="1" applyProtection="1">
      <alignment horizontal="center" vertical="center" shrinkToFit="1"/>
      <protection locked="0"/>
    </xf>
    <xf numFmtId="213" fontId="87" fillId="44" borderId="9" xfId="523" applyNumberFormat="1" applyFont="1" applyFill="1" applyBorder="1" applyAlignment="1" applyProtection="1">
      <alignment vertical="center"/>
      <protection locked="0"/>
    </xf>
    <xf numFmtId="0" fontId="85" fillId="44" borderId="9" xfId="0" applyFont="1" applyFill="1" applyBorder="1" applyAlignment="1">
      <alignment horizontal="left" vertical="center" wrapText="1"/>
    </xf>
    <xf numFmtId="0" fontId="10" fillId="44" borderId="0" xfId="0" applyFont="1" applyFill="1" applyBorder="1" applyAlignment="1">
      <alignment horizontal="left" vertical="center"/>
    </xf>
    <xf numFmtId="222" fontId="89" fillId="44" borderId="9" xfId="0" applyNumberFormat="1" applyFont="1" applyFill="1" applyBorder="1" applyAlignment="1">
      <alignment horizontal="center" vertical="center"/>
    </xf>
    <xf numFmtId="0" fontId="89" fillId="44" borderId="9" xfId="0" applyFont="1" applyFill="1" applyBorder="1" applyAlignment="1">
      <alignment horizontal="left" vertical="center" wrapText="1"/>
    </xf>
    <xf numFmtId="0" fontId="89" fillId="44" borderId="9" xfId="0" applyFont="1" applyFill="1" applyBorder="1" applyAlignment="1">
      <alignment vertical="center"/>
    </xf>
    <xf numFmtId="0" fontId="91" fillId="44" borderId="9" xfId="0" applyFont="1" applyFill="1" applyBorder="1" applyAlignment="1">
      <alignment vertical="center"/>
    </xf>
    <xf numFmtId="213" fontId="91" fillId="44" borderId="9" xfId="522" applyNumberFormat="1" applyFont="1" applyFill="1" applyBorder="1" applyAlignment="1" applyProtection="1">
      <alignment vertical="center" shrinkToFit="1"/>
      <protection locked="0"/>
    </xf>
    <xf numFmtId="0" fontId="91" fillId="44" borderId="9" xfId="0" applyFont="1" applyFill="1" applyBorder="1" applyAlignment="1">
      <alignment horizontal="left" vertical="center" wrapText="1"/>
    </xf>
    <xf numFmtId="213" fontId="91" fillId="44" borderId="9" xfId="523" applyNumberFormat="1" applyFont="1" applyFill="1" applyBorder="1" applyAlignment="1" applyProtection="1">
      <alignment vertical="center" shrinkToFit="1"/>
      <protection locked="0"/>
    </xf>
    <xf numFmtId="213" fontId="89" fillId="44" borderId="9" xfId="523" applyNumberFormat="1" applyFont="1" applyFill="1" applyBorder="1" applyAlignment="1" applyProtection="1">
      <alignment vertical="center" shrinkToFit="1"/>
      <protection locked="0"/>
    </xf>
    <xf numFmtId="0" fontId="91" fillId="44" borderId="9" xfId="0" applyFont="1" applyFill="1" applyBorder="1" applyAlignment="1">
      <alignment horizontal="left" vertical="center" wrapText="1"/>
    </xf>
    <xf numFmtId="0" fontId="92" fillId="44" borderId="9" xfId="0" applyFont="1" applyFill="1" applyBorder="1" applyAlignment="1" applyProtection="1">
      <alignment horizontal="left" vertical="center" wrapText="1"/>
      <protection/>
    </xf>
    <xf numFmtId="213" fontId="89" fillId="44" borderId="9" xfId="523" applyNumberFormat="1" applyFont="1" applyFill="1" applyBorder="1" applyAlignment="1" applyProtection="1">
      <alignment vertical="center"/>
      <protection locked="0"/>
    </xf>
    <xf numFmtId="0" fontId="89" fillId="44" borderId="9" xfId="0" applyFont="1" applyFill="1" applyBorder="1" applyAlignment="1">
      <alignment horizontal="center" vertical="center" wrapText="1"/>
    </xf>
    <xf numFmtId="0" fontId="86" fillId="44" borderId="0" xfId="0" applyFont="1" applyFill="1" applyBorder="1" applyAlignment="1">
      <alignment horizontal="left" vertical="center" wrapText="1"/>
    </xf>
    <xf numFmtId="0" fontId="0" fillId="0" borderId="16" xfId="0" applyBorder="1" applyAlignment="1">
      <alignment horizontal="center" vertical="center"/>
    </xf>
    <xf numFmtId="234" fontId="89" fillId="44" borderId="9" xfId="0" applyNumberFormat="1" applyFont="1" applyFill="1" applyBorder="1" applyAlignment="1">
      <alignment horizontal="center" vertical="center"/>
    </xf>
    <xf numFmtId="234" fontId="91" fillId="44" borderId="9" xfId="0" applyNumberFormat="1" applyFont="1" applyFill="1" applyBorder="1" applyAlignment="1">
      <alignment horizontal="center" vertical="center" shrinkToFit="1"/>
    </xf>
    <xf numFmtId="234" fontId="89" fillId="44" borderId="9" xfId="0" applyNumberFormat="1" applyFont="1" applyFill="1" applyBorder="1" applyAlignment="1">
      <alignment horizontal="center" vertical="center" shrinkToFit="1"/>
    </xf>
    <xf numFmtId="234" fontId="89" fillId="44" borderId="9" xfId="523" applyNumberFormat="1" applyFont="1" applyFill="1" applyBorder="1" applyAlignment="1" applyProtection="1">
      <alignment horizontal="center" vertical="center" shrinkToFit="1"/>
      <protection locked="0"/>
    </xf>
    <xf numFmtId="234" fontId="91" fillId="44" borderId="9" xfId="523" applyNumberFormat="1" applyFont="1" applyFill="1" applyBorder="1" applyAlignment="1" applyProtection="1">
      <alignment horizontal="center" vertical="center" shrinkToFit="1"/>
      <protection locked="0"/>
    </xf>
    <xf numFmtId="234" fontId="91" fillId="44" borderId="9" xfId="523" applyNumberFormat="1" applyFont="1" applyFill="1" applyBorder="1" applyAlignment="1" applyProtection="1">
      <alignment horizontal="center" vertical="center" shrinkToFit="1"/>
      <protection locked="0"/>
    </xf>
    <xf numFmtId="234" fontId="91" fillId="44" borderId="9" xfId="0" applyNumberFormat="1" applyFont="1" applyFill="1" applyBorder="1" applyAlignment="1">
      <alignment horizontal="center" vertical="center"/>
    </xf>
    <xf numFmtId="234" fontId="91" fillId="44" borderId="9" xfId="0" applyNumberFormat="1" applyFont="1" applyFill="1" applyBorder="1" applyAlignment="1">
      <alignment horizontal="center" vertical="center" shrinkToFit="1"/>
    </xf>
    <xf numFmtId="234" fontId="92" fillId="44" borderId="9" xfId="0" applyNumberFormat="1" applyFont="1" applyFill="1" applyBorder="1" applyAlignment="1" applyProtection="1">
      <alignment horizontal="center" vertical="center"/>
      <protection/>
    </xf>
    <xf numFmtId="0" fontId="88" fillId="44" borderId="0" xfId="0" applyFont="1" applyFill="1" applyBorder="1" applyAlignment="1">
      <alignment horizontal="center" vertical="center" wrapText="1"/>
    </xf>
    <xf numFmtId="234" fontId="92" fillId="44" borderId="9" xfId="0" applyNumberFormat="1" applyFont="1" applyFill="1" applyBorder="1" applyAlignment="1" applyProtection="1">
      <alignment horizontal="center" vertical="center" shrinkToFit="1"/>
      <protection/>
    </xf>
    <xf numFmtId="0" fontId="87" fillId="44" borderId="9" xfId="0" applyFont="1" applyFill="1" applyBorder="1" applyAlignment="1">
      <alignment horizontal="left" vertical="center" wrapText="1"/>
    </xf>
    <xf numFmtId="0" fontId="85" fillId="44" borderId="9" xfId="0" applyFont="1" applyFill="1" applyBorder="1" applyAlignment="1">
      <alignment horizontal="left" vertical="center" wrapText="1"/>
    </xf>
    <xf numFmtId="0" fontId="93" fillId="44" borderId="9" xfId="0" applyFont="1" applyFill="1" applyBorder="1" applyAlignment="1" applyProtection="1">
      <alignment horizontal="left" vertical="center" wrapText="1"/>
      <protection/>
    </xf>
    <xf numFmtId="213" fontId="85" fillId="44" borderId="9" xfId="523" applyNumberFormat="1" applyFont="1" applyFill="1" applyBorder="1" applyAlignment="1" applyProtection="1">
      <alignment vertical="center" shrinkToFit="1"/>
      <protection locked="0"/>
    </xf>
    <xf numFmtId="220" fontId="87" fillId="44" borderId="9" xfId="523" applyNumberFormat="1" applyFont="1" applyFill="1" applyBorder="1" applyAlignment="1" applyProtection="1">
      <alignment horizontal="center" vertical="center" shrinkToFit="1"/>
      <protection locked="0"/>
    </xf>
    <xf numFmtId="0" fontId="87" fillId="44" borderId="9" xfId="0" applyFont="1" applyFill="1" applyBorder="1" applyAlignment="1">
      <alignment horizontal="left" vertical="center"/>
    </xf>
    <xf numFmtId="0" fontId="85" fillId="44" borderId="9" xfId="0" applyFont="1" applyFill="1" applyBorder="1" applyAlignment="1">
      <alignment vertical="center"/>
    </xf>
    <xf numFmtId="220" fontId="85" fillId="44" borderId="9" xfId="0" applyNumberFormat="1" applyFont="1" applyFill="1" applyBorder="1" applyAlignment="1">
      <alignment horizontal="center" vertical="center" shrinkToFit="1"/>
    </xf>
    <xf numFmtId="0" fontId="85" fillId="44" borderId="9" xfId="0" applyFont="1" applyFill="1" applyBorder="1" applyAlignment="1">
      <alignment horizontal="left" vertical="center"/>
    </xf>
    <xf numFmtId="0" fontId="85" fillId="44" borderId="9" xfId="0" applyNumberFormat="1" applyFont="1" applyFill="1" applyBorder="1" applyAlignment="1">
      <alignment horizontal="left" vertical="center" wrapText="1"/>
    </xf>
    <xf numFmtId="220" fontId="85" fillId="44" borderId="9" xfId="523" applyNumberFormat="1" applyFont="1" applyFill="1" applyBorder="1" applyAlignment="1" applyProtection="1">
      <alignment horizontal="center" vertical="center" shrinkToFit="1"/>
      <protection locked="0"/>
    </xf>
    <xf numFmtId="0" fontId="89" fillId="44" borderId="0" xfId="0" applyFont="1" applyFill="1" applyBorder="1" applyAlignment="1">
      <alignment horizontal="center" vertical="center" wrapText="1"/>
    </xf>
    <xf numFmtId="213" fontId="91" fillId="44" borderId="0" xfId="523" applyNumberFormat="1" applyFont="1" applyFill="1" applyBorder="1" applyAlignment="1" applyProtection="1">
      <alignment vertical="center" shrinkToFit="1"/>
      <protection locked="0"/>
    </xf>
    <xf numFmtId="234" fontId="91" fillId="44" borderId="0" xfId="0" applyNumberFormat="1" applyFont="1" applyFill="1" applyBorder="1" applyAlignment="1">
      <alignment horizontal="center" vertical="center"/>
    </xf>
    <xf numFmtId="0" fontId="85" fillId="44" borderId="0" xfId="0" applyFont="1" applyFill="1" applyBorder="1" applyAlignment="1">
      <alignment horizontal="left" vertical="center" wrapText="1"/>
    </xf>
    <xf numFmtId="0" fontId="91" fillId="44" borderId="0" xfId="0" applyFont="1" applyFill="1" applyBorder="1" applyAlignment="1">
      <alignment horizontal="left" vertical="center" wrapText="1"/>
    </xf>
    <xf numFmtId="234" fontId="89" fillId="44" borderId="9" xfId="0" applyNumberFormat="1" applyFont="1" applyFill="1" applyBorder="1" applyAlignment="1">
      <alignment horizontal="center" vertical="center" wrapText="1"/>
    </xf>
    <xf numFmtId="0" fontId="89" fillId="44" borderId="9" xfId="523" applyNumberFormat="1" applyFont="1" applyFill="1" applyBorder="1" applyAlignment="1" applyProtection="1">
      <alignment vertical="center" wrapText="1"/>
      <protection locked="0"/>
    </xf>
    <xf numFmtId="0" fontId="89" fillId="44" borderId="18" xfId="0" applyFont="1" applyFill="1" applyBorder="1" applyAlignment="1">
      <alignment horizontal="right" vertical="center" wrapText="1"/>
    </xf>
    <xf numFmtId="0" fontId="89" fillId="44" borderId="9" xfId="0" applyFont="1" applyFill="1" applyBorder="1" applyAlignment="1">
      <alignment horizontal="center" vertical="center" wrapText="1"/>
    </xf>
    <xf numFmtId="0" fontId="89" fillId="44" borderId="9" xfId="0" applyFont="1" applyFill="1" applyBorder="1" applyAlignment="1">
      <alignment horizontal="center" vertical="center"/>
    </xf>
    <xf numFmtId="0" fontId="87" fillId="44" borderId="19" xfId="0" applyFont="1" applyFill="1" applyBorder="1" applyAlignment="1">
      <alignment horizontal="center" vertical="center"/>
    </xf>
    <xf numFmtId="0" fontId="87" fillId="44" borderId="14" xfId="0" applyFont="1" applyFill="1" applyBorder="1" applyAlignment="1">
      <alignment horizontal="center" vertical="center"/>
    </xf>
    <xf numFmtId="0" fontId="87" fillId="44" borderId="16" xfId="0" applyFont="1" applyFill="1" applyBorder="1" applyAlignment="1">
      <alignment horizontal="center" vertical="center"/>
    </xf>
    <xf numFmtId="0" fontId="89" fillId="44" borderId="19" xfId="0" applyFont="1" applyFill="1" applyBorder="1" applyAlignment="1">
      <alignment horizontal="center" vertical="center"/>
    </xf>
    <xf numFmtId="0" fontId="89" fillId="44" borderId="14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87" fillId="44" borderId="9" xfId="0" applyFont="1" applyFill="1" applyBorder="1" applyAlignment="1">
      <alignment horizontal="center" vertical="center"/>
    </xf>
    <xf numFmtId="0" fontId="94" fillId="0" borderId="20" xfId="0" applyFont="1" applyBorder="1" applyAlignment="1">
      <alignment horizontal="center" vertical="center"/>
    </xf>
    <xf numFmtId="0" fontId="94" fillId="0" borderId="21" xfId="0" applyFont="1" applyBorder="1" applyAlignment="1">
      <alignment horizontal="center" vertical="center"/>
    </xf>
    <xf numFmtId="0" fontId="89" fillId="44" borderId="22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90" fillId="44" borderId="19" xfId="0" applyFont="1" applyFill="1" applyBorder="1" applyAlignment="1">
      <alignment horizontal="center" vertical="center"/>
    </xf>
    <xf numFmtId="222" fontId="89" fillId="44" borderId="20" xfId="0" applyNumberFormat="1" applyFont="1" applyFill="1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89" fillId="44" borderId="23" xfId="0" applyFont="1" applyFill="1" applyBorder="1" applyAlignment="1">
      <alignment horizontal="center" vertical="center"/>
    </xf>
    <xf numFmtId="222" fontId="89" fillId="44" borderId="20" xfId="0" applyNumberFormat="1" applyFont="1" applyFill="1" applyBorder="1" applyAlignment="1">
      <alignment horizontal="center" vertical="center" wrapText="1"/>
    </xf>
    <xf numFmtId="0" fontId="0" fillId="0" borderId="21" xfId="0" applyBorder="1" applyAlignment="1">
      <alignment vertical="center" wrapText="1"/>
    </xf>
    <xf numFmtId="0" fontId="89" fillId="44" borderId="16" xfId="0" applyFont="1" applyFill="1" applyBorder="1" applyAlignment="1">
      <alignment horizontal="center" vertical="center" wrapText="1"/>
    </xf>
    <xf numFmtId="234" fontId="94" fillId="0" borderId="16" xfId="0" applyNumberFormat="1" applyFont="1" applyBorder="1" applyAlignment="1">
      <alignment horizontal="center" vertical="center"/>
    </xf>
  </cellXfs>
  <cellStyles count="749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?鹎%U龡&amp;H?_x0008__x001C__x001C_?_x0007__x0001__x0001_" xfId="15"/>
    <cellStyle name="_20100326高清市院遂宁检察院1080P配置清单26日改" xfId="16"/>
    <cellStyle name="_Book1" xfId="17"/>
    <cellStyle name="_Book1_1" xfId="18"/>
    <cellStyle name="_Book1_2" xfId="19"/>
    <cellStyle name="_Book1_2_2015长沙控制数（区划调整）0227" xfId="20"/>
    <cellStyle name="_Book1_3" xfId="21"/>
    <cellStyle name="_Book1_4" xfId="22"/>
    <cellStyle name="_ET_STYLE_NoName_00_" xfId="23"/>
    <cellStyle name="_ET_STYLE_NoName_00__2013年预算（一上非税）" xfId="24"/>
    <cellStyle name="_ET_STYLE_NoName_00__Book1" xfId="25"/>
    <cellStyle name="_ET_STYLE_NoName_00__Book1_1" xfId="26"/>
    <cellStyle name="_ET_STYLE_NoName_00__Book1_1_县公司" xfId="27"/>
    <cellStyle name="_ET_STYLE_NoName_00__Book1_1_银行账户情况表_2010年12月" xfId="28"/>
    <cellStyle name="_ET_STYLE_NoName_00__Book1_2" xfId="29"/>
    <cellStyle name="_ET_STYLE_NoName_00__Book1_县公司" xfId="30"/>
    <cellStyle name="_ET_STYLE_NoName_00__Book1_银行账户情况表_2010年12月" xfId="31"/>
    <cellStyle name="_ET_STYLE_NoName_00__Sheet3" xfId="32"/>
    <cellStyle name="_ET_STYLE_NoName_00__常德市—2013年预算“一下”表格" xfId="33"/>
    <cellStyle name="_ET_STYLE_NoName_00__常德市-2013年预算一上表格" xfId="34"/>
    <cellStyle name="_ET_STYLE_NoName_00__建行" xfId="35"/>
    <cellStyle name="_ET_STYLE_NoName_00__县公司" xfId="36"/>
    <cellStyle name="_ET_STYLE_NoName_00__银行账户情况表_2010年12月" xfId="37"/>
    <cellStyle name="_ET_STYLE_NoName_00__永州--2013年预算“一下”表格" xfId="38"/>
    <cellStyle name="_ET_STYLE_NoName_00__永州--2013年预算“一下”表格（修改非税后上报）" xfId="39"/>
    <cellStyle name="_ET_STYLE_NoName_00__云南水利电力有限公司" xfId="40"/>
    <cellStyle name="_ET_STYLE_NoName_00__张家界2013年预算“一下”表格（下发）" xfId="41"/>
    <cellStyle name="_ET_STYLE_NoName_00__专项预安排2013（方案）" xfId="42"/>
    <cellStyle name="_Sheet1" xfId="43"/>
    <cellStyle name="_本部汇总" xfId="44"/>
    <cellStyle name="_超收及未分配分配指标 12.16" xfId="45"/>
    <cellStyle name="_杭长项目部职工花名册——架子九队" xfId="46"/>
    <cellStyle name="_南方电网" xfId="47"/>
    <cellStyle name="_弱电系统设备配置报价清单" xfId="48"/>
    <cellStyle name="_行政性收费超收的指标分配及申报" xfId="49"/>
    <cellStyle name="0,0&#13;&#10;NA&#13;&#10;" xfId="50"/>
    <cellStyle name="20% - Accent1" xfId="51"/>
    <cellStyle name="20% - Accent2" xfId="52"/>
    <cellStyle name="20% - Accent3" xfId="53"/>
    <cellStyle name="20% - Accent4" xfId="54"/>
    <cellStyle name="20% - Accent5" xfId="55"/>
    <cellStyle name="20% - Accent6" xfId="56"/>
    <cellStyle name="20% - 强调文字颜色 1" xfId="57"/>
    <cellStyle name="20% - 强调文字颜色 1 2" xfId="58"/>
    <cellStyle name="20% - 强调文字颜色 2" xfId="59"/>
    <cellStyle name="20% - 强调文字颜色 2 2" xfId="60"/>
    <cellStyle name="20% - 强调文字颜色 3" xfId="61"/>
    <cellStyle name="20% - 强调文字颜色 3 2" xfId="62"/>
    <cellStyle name="20% - 强调文字颜色 4" xfId="63"/>
    <cellStyle name="20% - 强调文字颜色 4 2" xfId="64"/>
    <cellStyle name="20% - 强调文字颜色 5" xfId="65"/>
    <cellStyle name="20% - 强调文字颜色 5 2" xfId="66"/>
    <cellStyle name="20% - 强调文字颜色 6" xfId="67"/>
    <cellStyle name="20% - 强调文字颜色 6 2" xfId="68"/>
    <cellStyle name="40% - Accent1" xfId="69"/>
    <cellStyle name="40% - Accent2" xfId="70"/>
    <cellStyle name="40% - Accent3" xfId="71"/>
    <cellStyle name="40% - Accent4" xfId="72"/>
    <cellStyle name="40% - Accent5" xfId="73"/>
    <cellStyle name="40% - Accent6" xfId="74"/>
    <cellStyle name="40% - 强调文字颜色 1" xfId="75"/>
    <cellStyle name="40% - 强调文字颜色 1 2" xfId="76"/>
    <cellStyle name="40% - 强调文字颜色 2" xfId="77"/>
    <cellStyle name="40% - 强调文字颜色 2 2" xfId="78"/>
    <cellStyle name="40% - 强调文字颜色 3" xfId="79"/>
    <cellStyle name="40% - 强调文字颜色 3 2" xfId="80"/>
    <cellStyle name="40% - 强调文字颜色 4" xfId="81"/>
    <cellStyle name="40% - 强调文字颜色 4 2" xfId="82"/>
    <cellStyle name="40% - 强调文字颜色 5" xfId="83"/>
    <cellStyle name="40% - 强调文字颜色 5 2" xfId="84"/>
    <cellStyle name="40% - 强调文字颜色 6" xfId="85"/>
    <cellStyle name="40% - 强调文字颜色 6 2" xfId="86"/>
    <cellStyle name="60% - Accent1" xfId="87"/>
    <cellStyle name="60% - Accent2" xfId="88"/>
    <cellStyle name="60% - Accent3" xfId="89"/>
    <cellStyle name="60% - Accent4" xfId="90"/>
    <cellStyle name="60% - Accent5" xfId="91"/>
    <cellStyle name="60% - Accent6" xfId="92"/>
    <cellStyle name="60% - 强调文字颜色 1" xfId="93"/>
    <cellStyle name="60% - 强调文字颜色 1 2" xfId="94"/>
    <cellStyle name="60% - 强调文字颜色 2" xfId="95"/>
    <cellStyle name="60% - 强调文字颜色 2 2" xfId="96"/>
    <cellStyle name="60% - 强调文字颜色 3" xfId="97"/>
    <cellStyle name="60% - 强调文字颜色 3 2" xfId="98"/>
    <cellStyle name="60% - 强调文字颜色 4" xfId="99"/>
    <cellStyle name="60% - 强调文字颜色 4 2" xfId="100"/>
    <cellStyle name="60% - 强调文字颜色 5" xfId="101"/>
    <cellStyle name="60% - 强调文字颜色 5 2" xfId="102"/>
    <cellStyle name="60% - 强调文字颜色 6" xfId="103"/>
    <cellStyle name="60% - 强调文字颜色 6 2" xfId="104"/>
    <cellStyle name="6mal" xfId="105"/>
    <cellStyle name="Accent1" xfId="106"/>
    <cellStyle name="Accent1 - 20%" xfId="107"/>
    <cellStyle name="Accent1 - 40%" xfId="108"/>
    <cellStyle name="Accent1 - 60%" xfId="109"/>
    <cellStyle name="Accent1_Book1" xfId="110"/>
    <cellStyle name="Accent2" xfId="111"/>
    <cellStyle name="Accent2 - 20%" xfId="112"/>
    <cellStyle name="Accent2 - 40%" xfId="113"/>
    <cellStyle name="Accent2 - 60%" xfId="114"/>
    <cellStyle name="Accent2_Book1" xfId="115"/>
    <cellStyle name="Accent3" xfId="116"/>
    <cellStyle name="Accent3 - 20%" xfId="117"/>
    <cellStyle name="Accent3 - 40%" xfId="118"/>
    <cellStyle name="Accent3 - 60%" xfId="119"/>
    <cellStyle name="Accent3_Book1" xfId="120"/>
    <cellStyle name="Accent4" xfId="121"/>
    <cellStyle name="Accent4 - 20%" xfId="122"/>
    <cellStyle name="Accent4 - 40%" xfId="123"/>
    <cellStyle name="Accent4 - 60%" xfId="124"/>
    <cellStyle name="Accent4_Book1" xfId="125"/>
    <cellStyle name="Accent5" xfId="126"/>
    <cellStyle name="Accent5 - 20%" xfId="127"/>
    <cellStyle name="Accent5 - 40%" xfId="128"/>
    <cellStyle name="Accent5 - 60%" xfId="129"/>
    <cellStyle name="Accent5_Book1" xfId="130"/>
    <cellStyle name="Accent6" xfId="131"/>
    <cellStyle name="Accent6 - 20%" xfId="132"/>
    <cellStyle name="Accent6 - 40%" xfId="133"/>
    <cellStyle name="Accent6 - 60%" xfId="134"/>
    <cellStyle name="Accent6_Book1" xfId="135"/>
    <cellStyle name="args.style" xfId="136"/>
    <cellStyle name="Bad" xfId="137"/>
    <cellStyle name="Black" xfId="138"/>
    <cellStyle name="Border" xfId="139"/>
    <cellStyle name="Calc Currency (0)" xfId="140"/>
    <cellStyle name="Calculation" xfId="141"/>
    <cellStyle name="Check Cell" xfId="142"/>
    <cellStyle name="Comma [0]" xfId="143"/>
    <cellStyle name="comma zerodec" xfId="144"/>
    <cellStyle name="Comma_!!!GO" xfId="145"/>
    <cellStyle name="comma-d" xfId="146"/>
    <cellStyle name="Currency [0]" xfId="147"/>
    <cellStyle name="Currency_!!!GO" xfId="148"/>
    <cellStyle name="Currency1" xfId="149"/>
    <cellStyle name="Date" xfId="150"/>
    <cellStyle name="Dezimal [0]_laroux" xfId="151"/>
    <cellStyle name="Dezimal_laroux" xfId="152"/>
    <cellStyle name="Dollar (zero dec)" xfId="153"/>
    <cellStyle name="Explanatory Text" xfId="154"/>
    <cellStyle name="Fixed" xfId="155"/>
    <cellStyle name="Followed Hyperlink_AheadBehind.xls Chart 23" xfId="156"/>
    <cellStyle name="Good" xfId="157"/>
    <cellStyle name="Grey" xfId="158"/>
    <cellStyle name="Header1" xfId="159"/>
    <cellStyle name="Header2" xfId="160"/>
    <cellStyle name="Heading 1" xfId="161"/>
    <cellStyle name="Heading 2" xfId="162"/>
    <cellStyle name="Heading 3" xfId="163"/>
    <cellStyle name="Heading 4" xfId="164"/>
    <cellStyle name="HEADING1" xfId="165"/>
    <cellStyle name="HEADING2" xfId="166"/>
    <cellStyle name="Hyperlink_AheadBehind.xls Chart 23" xfId="167"/>
    <cellStyle name="Input" xfId="168"/>
    <cellStyle name="Input [yellow]" xfId="169"/>
    <cellStyle name="Input Cells" xfId="170"/>
    <cellStyle name="Linked Cell" xfId="171"/>
    <cellStyle name="Linked Cells" xfId="172"/>
    <cellStyle name="Millares [0]_96 Risk" xfId="173"/>
    <cellStyle name="Millares_96 Risk" xfId="174"/>
    <cellStyle name="Milliers [0]_!!!GO" xfId="175"/>
    <cellStyle name="Milliers_!!!GO" xfId="176"/>
    <cellStyle name="Moneda [0]_96 Risk" xfId="177"/>
    <cellStyle name="Moneda_96 Risk" xfId="178"/>
    <cellStyle name="Mon閠aire [0]_!!!GO" xfId="179"/>
    <cellStyle name="Mon閠aire_!!!GO" xfId="180"/>
    <cellStyle name="MS Sans Serif" xfId="181"/>
    <cellStyle name="Neutral" xfId="182"/>
    <cellStyle name="New Times Roman" xfId="183"/>
    <cellStyle name="no dec" xfId="184"/>
    <cellStyle name="Non défini" xfId="185"/>
    <cellStyle name="Norma,_laroux_4_营业在建 (2)_E21" xfId="186"/>
    <cellStyle name="Normal - Style1" xfId="187"/>
    <cellStyle name="Normal_!!!GO" xfId="188"/>
    <cellStyle name="Note" xfId="189"/>
    <cellStyle name="Output" xfId="190"/>
    <cellStyle name="per.style" xfId="191"/>
    <cellStyle name="Percent [2]" xfId="192"/>
    <cellStyle name="Percent_!!!GO" xfId="193"/>
    <cellStyle name="Pourcentage_pldt" xfId="194"/>
    <cellStyle name="PSChar" xfId="195"/>
    <cellStyle name="PSDate" xfId="196"/>
    <cellStyle name="PSDec" xfId="197"/>
    <cellStyle name="PSHeading" xfId="198"/>
    <cellStyle name="PSInt" xfId="199"/>
    <cellStyle name="PSSpacer" xfId="200"/>
    <cellStyle name="Red" xfId="201"/>
    <cellStyle name="RowLevel_0" xfId="202"/>
    <cellStyle name="sstot" xfId="203"/>
    <cellStyle name="Standard_AREAS" xfId="204"/>
    <cellStyle name="t" xfId="205"/>
    <cellStyle name="t_HVAC Equipment (3)" xfId="206"/>
    <cellStyle name="Title" xfId="207"/>
    <cellStyle name="Total" xfId="208"/>
    <cellStyle name="Tusental (0)_pldt" xfId="209"/>
    <cellStyle name="Tusental_pldt" xfId="210"/>
    <cellStyle name="Valuta (0)_pldt" xfId="211"/>
    <cellStyle name="Valuta_pldt" xfId="212"/>
    <cellStyle name="Warning Text" xfId="213"/>
    <cellStyle name="Percent" xfId="214"/>
    <cellStyle name="百分比 2" xfId="215"/>
    <cellStyle name="百分比 3" xfId="216"/>
    <cellStyle name="百分比 4" xfId="217"/>
    <cellStyle name="捠壿 [0.00]_Region Orders (2)" xfId="218"/>
    <cellStyle name="捠壿_Region Orders (2)" xfId="219"/>
    <cellStyle name="编号" xfId="220"/>
    <cellStyle name="标题" xfId="221"/>
    <cellStyle name="标题 1" xfId="222"/>
    <cellStyle name="标题 1 2" xfId="223"/>
    <cellStyle name="标题 2" xfId="224"/>
    <cellStyle name="标题 2 2" xfId="225"/>
    <cellStyle name="标题 3" xfId="226"/>
    <cellStyle name="标题 3 2" xfId="227"/>
    <cellStyle name="标题 4" xfId="228"/>
    <cellStyle name="标题 4 2" xfId="229"/>
    <cellStyle name="标题 5" xfId="230"/>
    <cellStyle name="标题1" xfId="231"/>
    <cellStyle name="表标题" xfId="232"/>
    <cellStyle name="部门" xfId="233"/>
    <cellStyle name="差" xfId="234"/>
    <cellStyle name="差 2" xfId="235"/>
    <cellStyle name="差_~4190974" xfId="236"/>
    <cellStyle name="差_~5676413" xfId="237"/>
    <cellStyle name="差_00省级(打印)" xfId="238"/>
    <cellStyle name="差_00省级(定稿)" xfId="239"/>
    <cellStyle name="差_03昭通" xfId="240"/>
    <cellStyle name="差_0502通海县" xfId="241"/>
    <cellStyle name="差_05玉溪" xfId="242"/>
    <cellStyle name="差_0605石屏县" xfId="243"/>
    <cellStyle name="差_0812-3" xfId="244"/>
    <cellStyle name="差_1003牟定县" xfId="245"/>
    <cellStyle name="差_1110洱源县" xfId="246"/>
    <cellStyle name="差_11大理" xfId="247"/>
    <cellStyle name="差_2、土地面积、人口、粮食产量基本情况" xfId="248"/>
    <cellStyle name="差_2006年分析表" xfId="249"/>
    <cellStyle name="差_2006年基础数据" xfId="250"/>
    <cellStyle name="差_2006年全省财力计算表（中央、决算）" xfId="251"/>
    <cellStyle name="差_2006年水利统计指标统计表" xfId="252"/>
    <cellStyle name="差_2006年在职人员情况" xfId="253"/>
    <cellStyle name="差_2007年检察院案件数" xfId="254"/>
    <cellStyle name="差_2007年可用财力" xfId="255"/>
    <cellStyle name="差_2007年人员分部门统计表" xfId="256"/>
    <cellStyle name="差_2007年政法部门业务指标" xfId="257"/>
    <cellStyle name="差_2008年县级公安保障标准落实奖励经费分配测算" xfId="258"/>
    <cellStyle name="差_2008云南省分县市中小学教职工统计表（教育厅提供）" xfId="259"/>
    <cellStyle name="差_2009年收入控制数(株洲)" xfId="260"/>
    <cellStyle name="差_2009年收入控制数(株洲)_汇总—2015年1-7月 经费情况统计表" xfId="261"/>
    <cellStyle name="差_2009年一般性转移支付标准工资" xfId="262"/>
    <cellStyle name="差_2009年一般性转移支付标准工资_~4190974" xfId="263"/>
    <cellStyle name="差_2009年一般性转移支付标准工资_~5676413" xfId="264"/>
    <cellStyle name="差_2009年一般性转移支付标准工资_不用软件计算9.1不考虑经费管理评价xl" xfId="265"/>
    <cellStyle name="差_2009年一般性转移支付标准工资_地方配套按人均增幅控制8.30xl" xfId="266"/>
    <cellStyle name="差_2009年一般性转移支付标准工资_地方配套按人均增幅控制8.30一般预算平均增幅、人均可用财力平均增幅两次控制、社会治安系数调整、案件数调整xl" xfId="267"/>
    <cellStyle name="差_2009年一般性转移支付标准工资_地方配套按人均增幅控制8.31（调整结案率后）xl" xfId="268"/>
    <cellStyle name="差_2009年一般性转移支付标准工资_奖励补助测算5.22测试" xfId="269"/>
    <cellStyle name="差_2009年一般性转移支付标准工资_奖励补助测算5.23新" xfId="270"/>
    <cellStyle name="差_2009年一般性转移支付标准工资_奖励补助测算5.24冯铸" xfId="271"/>
    <cellStyle name="差_2009年一般性转移支付标准工资_奖励补助测算7.23" xfId="272"/>
    <cellStyle name="差_2009年一般性转移支付标准工资_奖励补助测算7.25" xfId="273"/>
    <cellStyle name="差_2009年一般性转移支付标准工资_奖励补助测算7.25 (version 1) (version 1)" xfId="274"/>
    <cellStyle name="差_2010年部门预算表格（省局审定后总表091215）" xfId="275"/>
    <cellStyle name="差_2010年人员经费（一）打印稿" xfId="276"/>
    <cellStyle name="差_2011年预算-人员补充表" xfId="277"/>
    <cellStyle name="差_2012年预算“一上”编报说明附表" xfId="278"/>
    <cellStyle name="差_2012年预算“一下”表格（全省汇总）" xfId="279"/>
    <cellStyle name="差_2013-9统发工资" xfId="280"/>
    <cellStyle name="差_2013年非税收入预算和人员数据（郴州汇总上报）" xfId="281"/>
    <cellStyle name="差_2013年非税收入预算和人员数据（郴州汇总修改后）" xfId="282"/>
    <cellStyle name="差_2013年预算（一上非税）" xfId="283"/>
    <cellStyle name="差_2013年预算收入控制数分配（12.10第一稿）" xfId="284"/>
    <cellStyle name="差_2013年预算一上（人员部分）" xfId="285"/>
    <cellStyle name="差_2014公用经费0819" xfId="286"/>
    <cellStyle name="差_2014年预算控制数分配草案（二上）" xfId="287"/>
    <cellStyle name="差_2014年预算人员表（全省汇总0818）" xfId="288"/>
    <cellStyle name="差_530623_2006年县级财政报表附表" xfId="289"/>
    <cellStyle name="差_530629_2006年县级财政报表附表" xfId="290"/>
    <cellStyle name="差_5334_2006年迪庆县级财政报表附表" xfId="291"/>
    <cellStyle name="差_Book1" xfId="292"/>
    <cellStyle name="差_Book1_1" xfId="293"/>
    <cellStyle name="差_Book1_2" xfId="294"/>
    <cellStyle name="差_Book1_2014年预算控制数分配草案（二上）" xfId="295"/>
    <cellStyle name="差_Book1_Book1" xfId="296"/>
    <cellStyle name="差_Book1_省局系统财务录入20140113" xfId="297"/>
    <cellStyle name="差_Book1_县公司" xfId="298"/>
    <cellStyle name="差_Book1_银行账户情况表_2010年12月" xfId="299"/>
    <cellStyle name="差_Book2" xfId="300"/>
    <cellStyle name="差_M01-2(州市补助收入)" xfId="301"/>
    <cellStyle name="差_M03" xfId="302"/>
    <cellStyle name="差_不用软件计算9.1不考虑经费管理评价xl" xfId="303"/>
    <cellStyle name="差_财政供养人员" xfId="304"/>
    <cellStyle name="差_财政支出对上级的依赖程度" xfId="305"/>
    <cellStyle name="差_常德市—2013年预算“一下”表格" xfId="306"/>
    <cellStyle name="差_常德市-2013年预算一上表格" xfId="307"/>
    <cellStyle name="差_城建部门" xfId="308"/>
    <cellStyle name="差_地方配套按人均增幅控制8.30xl" xfId="309"/>
    <cellStyle name="差_地方配套按人均增幅控制8.30一般预算平均增幅、人均可用财力平均增幅两次控制、社会治安系数调整、案件数调整xl" xfId="310"/>
    <cellStyle name="差_地方配套按人均增幅控制8.31（调整结案率后）xl" xfId="311"/>
    <cellStyle name="差_第五部分(才淼、饶永宏）" xfId="312"/>
    <cellStyle name="差_第一部分：综合全" xfId="313"/>
    <cellStyle name="差_高中教师人数（教育厅1.6日提供）" xfId="314"/>
    <cellStyle name="差_工商局" xfId="315"/>
    <cellStyle name="差_公用经费2012" xfId="316"/>
    <cellStyle name="差_汇总" xfId="317"/>
    <cellStyle name="差_汇总—2015年1-7月 经费情况统计表" xfId="318"/>
    <cellStyle name="差_汇总-县级财政报表附表" xfId="319"/>
    <cellStyle name="差_基础数据分析" xfId="320"/>
    <cellStyle name="差_集中研究2010年工作运行经费方案(修改益阳人数后11.9)" xfId="321"/>
    <cellStyle name="差_集中研究2010年预算分配方案(上会12.5)" xfId="322"/>
    <cellStyle name="差_架子九队员工实名制花名册(2011年）" xfId="323"/>
    <cellStyle name="差_检验表" xfId="324"/>
    <cellStyle name="差_检验表（调整后）" xfId="325"/>
    <cellStyle name="差_建行" xfId="326"/>
    <cellStyle name="差_奖励补助测算5.22测试" xfId="327"/>
    <cellStyle name="差_奖励补助测算5.23新" xfId="328"/>
    <cellStyle name="差_奖励补助测算5.24冯铸" xfId="329"/>
    <cellStyle name="差_奖励补助测算7.23" xfId="330"/>
    <cellStyle name="差_奖励补助测算7.25" xfId="331"/>
    <cellStyle name="差_奖励补助测算7.25 (version 1) (version 1)" xfId="332"/>
    <cellStyle name="差_教师绩效工资测算表（离退休按各地上报数测算）2009年1月1日" xfId="333"/>
    <cellStyle name="差_教育厅提供义务教育及高中教师人数（2009年1月6日）" xfId="334"/>
    <cellStyle name="差_经费安排建议 商标" xfId="335"/>
    <cellStyle name="差_控制数分配-2013" xfId="336"/>
    <cellStyle name="差_控制数分配总表-2013" xfId="337"/>
    <cellStyle name="差_历年教师人数" xfId="338"/>
    <cellStyle name="差_丽江汇总" xfId="339"/>
    <cellStyle name="差_软件录入控制数-2012年" xfId="340"/>
    <cellStyle name="差_三季度－表二" xfId="341"/>
    <cellStyle name="差_省局机关" xfId="342"/>
    <cellStyle name="差_省局机关“一上”表格（附件1-5）" xfId="343"/>
    <cellStyle name="差_省局系统财务录入20140113" xfId="344"/>
    <cellStyle name="差_卫生部门" xfId="345"/>
    <cellStyle name="差_文体广播部门" xfId="346"/>
    <cellStyle name="差_下半年禁毒办案经费分配2544.3万元" xfId="347"/>
    <cellStyle name="差_下半年禁吸戒毒经费1000万元" xfId="348"/>
    <cellStyle name="差_县公司" xfId="349"/>
    <cellStyle name="差_县级公安机关公用经费标准奖励测算方案（定稿）" xfId="350"/>
    <cellStyle name="差_县级基础数据" xfId="351"/>
    <cellStyle name="差_行政性收费超收的指标分配及申报" xfId="352"/>
    <cellStyle name="差_行政性收费超收的指标分配及申报_汇总—2015年1-7月 经费情况统计表" xfId="353"/>
    <cellStyle name="差_业务工作量指标" xfId="354"/>
    <cellStyle name="差_义务教育阶段教职工人数（教育厅提供最终）" xfId="355"/>
    <cellStyle name="差_银行账户情况表_2010年12月" xfId="356"/>
    <cellStyle name="差_永州" xfId="357"/>
    <cellStyle name="差_永州--2013年预算“一下”表格" xfId="358"/>
    <cellStyle name="差_永州--2013年预算“一下”表格（非税修改）" xfId="359"/>
    <cellStyle name="差_永州--2013年预算“一下”表格（修改非税后上报）" xfId="360"/>
    <cellStyle name="差_云南农村义务教育统计表" xfId="361"/>
    <cellStyle name="差_云南省2008年中小学教师人数统计表" xfId="362"/>
    <cellStyle name="差_云南省2008年中小学教职工情况（教育厅提供20090101加工整理）" xfId="363"/>
    <cellStyle name="差_云南省2008年转移支付测算——州市本级考核部分及政策性测算" xfId="364"/>
    <cellStyle name="差_云南水利电力有限公司" xfId="365"/>
    <cellStyle name="差_张家界2012年预算“一下”表格" xfId="366"/>
    <cellStyle name="差_张家界2013年预算“一下”表格（下发）" xfId="367"/>
    <cellStyle name="差_张家界市工商局2011年1月至9月丧葬费、一次性抚恤金资金核拨申请" xfId="368"/>
    <cellStyle name="差_指标四" xfId="369"/>
    <cellStyle name="差_指标五" xfId="370"/>
    <cellStyle name="差_株洲市工商局2010年部门预算明细表" xfId="371"/>
    <cellStyle name="差_株洲市工商局2010年部门预算明细表_汇总—2015年1-7月 经费情况统计表" xfId="372"/>
    <cellStyle name="差_株洲市工商局2010年预算控制数" xfId="373"/>
    <cellStyle name="差_专项 2012年度罚没划缴数及办案费" xfId="374"/>
    <cellStyle name="差_专项 2012年度罚没划缴数及办案费_汇总—2015年1-7月 经费情况统计表" xfId="375"/>
    <cellStyle name="差_专项 2013年省局信息化建设系统专项支出预算表及执行情况(20130305)" xfId="376"/>
    <cellStyle name="差_专项预安排2013（方案）" xfId="377"/>
    <cellStyle name="常规 10" xfId="378"/>
    <cellStyle name="常规 11" xfId="379"/>
    <cellStyle name="常规 12" xfId="380"/>
    <cellStyle name="常规 13" xfId="381"/>
    <cellStyle name="常规 14" xfId="382"/>
    <cellStyle name="常规 15" xfId="383"/>
    <cellStyle name="常规 16" xfId="384"/>
    <cellStyle name="常规 17" xfId="385"/>
    <cellStyle name="常规 18" xfId="386"/>
    <cellStyle name="常规 19" xfId="387"/>
    <cellStyle name="常规 2" xfId="388"/>
    <cellStyle name="常规 2 10" xfId="389"/>
    <cellStyle name="常规 2 11" xfId="390"/>
    <cellStyle name="常规 2 12" xfId="391"/>
    <cellStyle name="常规 2 13" xfId="392"/>
    <cellStyle name="常规 2 14" xfId="393"/>
    <cellStyle name="常规 2 15" xfId="394"/>
    <cellStyle name="常规 2 16" xfId="395"/>
    <cellStyle name="常规 2 17" xfId="396"/>
    <cellStyle name="常规 2 18" xfId="397"/>
    <cellStyle name="常规 2 19" xfId="398"/>
    <cellStyle name="常规 2 2" xfId="399"/>
    <cellStyle name="常规 2 2 2" xfId="400"/>
    <cellStyle name="常规 2 2_Book1" xfId="401"/>
    <cellStyle name="常规 2 20" xfId="402"/>
    <cellStyle name="常规 2 21" xfId="403"/>
    <cellStyle name="常规 2 22" xfId="404"/>
    <cellStyle name="常规 2 23" xfId="405"/>
    <cellStyle name="常规 2 24" xfId="406"/>
    <cellStyle name="常规 2 25" xfId="407"/>
    <cellStyle name="常规 2 26" xfId="408"/>
    <cellStyle name="常规 2 27" xfId="409"/>
    <cellStyle name="常规 2 28" xfId="410"/>
    <cellStyle name="常规 2 29" xfId="411"/>
    <cellStyle name="常规 2 3" xfId="412"/>
    <cellStyle name="常规 2 30" xfId="413"/>
    <cellStyle name="常规 2 31" xfId="414"/>
    <cellStyle name="常规 2 32" xfId="415"/>
    <cellStyle name="常规 2 33" xfId="416"/>
    <cellStyle name="常规 2 34" xfId="417"/>
    <cellStyle name="常规 2 35" xfId="418"/>
    <cellStyle name="常规 2 36" xfId="419"/>
    <cellStyle name="常规 2 37" xfId="420"/>
    <cellStyle name="常规 2 38" xfId="421"/>
    <cellStyle name="常规 2 39" xfId="422"/>
    <cellStyle name="常规 2 4" xfId="423"/>
    <cellStyle name="常规 2 40" xfId="424"/>
    <cellStyle name="常规 2 41" xfId="425"/>
    <cellStyle name="常规 2 42" xfId="426"/>
    <cellStyle name="常规 2 43" xfId="427"/>
    <cellStyle name="常规 2 44" xfId="428"/>
    <cellStyle name="常规 2 45" xfId="429"/>
    <cellStyle name="常规 2 46" xfId="430"/>
    <cellStyle name="常规 2 47" xfId="431"/>
    <cellStyle name="常规 2 5" xfId="432"/>
    <cellStyle name="常规 2 6" xfId="433"/>
    <cellStyle name="常规 2 7" xfId="434"/>
    <cellStyle name="常规 2 8" xfId="435"/>
    <cellStyle name="常规 2 9" xfId="436"/>
    <cellStyle name="常规 2_02-2008决算报表格式" xfId="437"/>
    <cellStyle name="常规 20" xfId="438"/>
    <cellStyle name="常规 21" xfId="439"/>
    <cellStyle name="常规 22" xfId="440"/>
    <cellStyle name="常规 23" xfId="441"/>
    <cellStyle name="常规 24" xfId="442"/>
    <cellStyle name="常规 25" xfId="443"/>
    <cellStyle name="常规 26" xfId="444"/>
    <cellStyle name="常规 27" xfId="445"/>
    <cellStyle name="常规 28" xfId="446"/>
    <cellStyle name="常规 29" xfId="447"/>
    <cellStyle name="常规 3" xfId="448"/>
    <cellStyle name="常规 3 10" xfId="449"/>
    <cellStyle name="常规 3 11" xfId="450"/>
    <cellStyle name="常规 3 12" xfId="451"/>
    <cellStyle name="常规 3 13" xfId="452"/>
    <cellStyle name="常规 3 14" xfId="453"/>
    <cellStyle name="常规 3 15" xfId="454"/>
    <cellStyle name="常规 3 16" xfId="455"/>
    <cellStyle name="常规 3 17" xfId="456"/>
    <cellStyle name="常规 3 18" xfId="457"/>
    <cellStyle name="常规 3 19" xfId="458"/>
    <cellStyle name="常规 3 2" xfId="459"/>
    <cellStyle name="常规 3 20" xfId="460"/>
    <cellStyle name="常规 3 21" xfId="461"/>
    <cellStyle name="常规 3 22" xfId="462"/>
    <cellStyle name="常规 3 23" xfId="463"/>
    <cellStyle name="常规 3 24" xfId="464"/>
    <cellStyle name="常规 3 25" xfId="465"/>
    <cellStyle name="常规 3 26" xfId="466"/>
    <cellStyle name="常规 3 27" xfId="467"/>
    <cellStyle name="常规 3 28" xfId="468"/>
    <cellStyle name="常规 3 29" xfId="469"/>
    <cellStyle name="常规 3 3" xfId="470"/>
    <cellStyle name="常规 3 30" xfId="471"/>
    <cellStyle name="常规 3 31" xfId="472"/>
    <cellStyle name="常规 3 32" xfId="473"/>
    <cellStyle name="常规 3 33" xfId="474"/>
    <cellStyle name="常规 3 34" xfId="475"/>
    <cellStyle name="常规 3 35" xfId="476"/>
    <cellStyle name="常规 3 36" xfId="477"/>
    <cellStyle name="常规 3 37" xfId="478"/>
    <cellStyle name="常规 3 38" xfId="479"/>
    <cellStyle name="常规 3 39" xfId="480"/>
    <cellStyle name="常规 3 4" xfId="481"/>
    <cellStyle name="常规 3 40" xfId="482"/>
    <cellStyle name="常规 3 41" xfId="483"/>
    <cellStyle name="常规 3 42" xfId="484"/>
    <cellStyle name="常规 3 43" xfId="485"/>
    <cellStyle name="常规 3 44" xfId="486"/>
    <cellStyle name="常规 3 45" xfId="487"/>
    <cellStyle name="常规 3 46" xfId="488"/>
    <cellStyle name="常规 3 47" xfId="489"/>
    <cellStyle name="常规 3 5" xfId="490"/>
    <cellStyle name="常规 3 6" xfId="491"/>
    <cellStyle name="常规 3 7" xfId="492"/>
    <cellStyle name="常规 3 8" xfId="493"/>
    <cellStyle name="常规 3 9" xfId="494"/>
    <cellStyle name="常规 3_Book1" xfId="495"/>
    <cellStyle name="常规 30" xfId="496"/>
    <cellStyle name="常规 31" xfId="497"/>
    <cellStyle name="常规 32" xfId="498"/>
    <cellStyle name="常规 33" xfId="499"/>
    <cellStyle name="常规 34" xfId="500"/>
    <cellStyle name="常规 35" xfId="501"/>
    <cellStyle name="常规 36" xfId="502"/>
    <cellStyle name="常规 37" xfId="503"/>
    <cellStyle name="常规 38" xfId="504"/>
    <cellStyle name="常规 39" xfId="505"/>
    <cellStyle name="常规 4" xfId="506"/>
    <cellStyle name="常规 40" xfId="507"/>
    <cellStyle name="常规 41" xfId="508"/>
    <cellStyle name="常规 42" xfId="509"/>
    <cellStyle name="常规 43" xfId="510"/>
    <cellStyle name="常规 44" xfId="511"/>
    <cellStyle name="常规 45" xfId="512"/>
    <cellStyle name="常规 46" xfId="513"/>
    <cellStyle name="常规 47" xfId="514"/>
    <cellStyle name="常规 48" xfId="515"/>
    <cellStyle name="常规 49" xfId="516"/>
    <cellStyle name="常规 5" xfId="517"/>
    <cellStyle name="常规 6" xfId="518"/>
    <cellStyle name="常规 7" xfId="519"/>
    <cellStyle name="常规 8" xfId="520"/>
    <cellStyle name="常规 9" xfId="521"/>
    <cellStyle name="常规_2006年3月份 主要数据表_Sheet1" xfId="522"/>
    <cellStyle name="常规_集中研究2010年预算分配方案(上会12.5)" xfId="523"/>
    <cellStyle name="Hyperlink" xfId="524"/>
    <cellStyle name="分级显示列_1_Book1" xfId="525"/>
    <cellStyle name="分级显示行_1_13区汇总" xfId="526"/>
    <cellStyle name="归盒啦_95" xfId="527"/>
    <cellStyle name="好" xfId="528"/>
    <cellStyle name="好 2" xfId="529"/>
    <cellStyle name="好_~4190974" xfId="530"/>
    <cellStyle name="好_~5676413" xfId="531"/>
    <cellStyle name="好_00省级(打印)" xfId="532"/>
    <cellStyle name="好_00省级(定稿)" xfId="533"/>
    <cellStyle name="好_03昭通" xfId="534"/>
    <cellStyle name="好_0502通海县" xfId="535"/>
    <cellStyle name="好_05玉溪" xfId="536"/>
    <cellStyle name="好_0605石屏县" xfId="537"/>
    <cellStyle name="好_0812-3" xfId="538"/>
    <cellStyle name="好_1003牟定县" xfId="539"/>
    <cellStyle name="好_1110洱源县" xfId="540"/>
    <cellStyle name="好_11大理" xfId="541"/>
    <cellStyle name="好_2、土地面积、人口、粮食产量基本情况" xfId="542"/>
    <cellStyle name="好_2006年分析表" xfId="543"/>
    <cellStyle name="好_2006年基础数据" xfId="544"/>
    <cellStyle name="好_2006年全省财力计算表（中央、决算）" xfId="545"/>
    <cellStyle name="好_2006年水利统计指标统计表" xfId="546"/>
    <cellStyle name="好_2006年在职人员情况" xfId="547"/>
    <cellStyle name="好_2007年检察院案件数" xfId="548"/>
    <cellStyle name="好_2007年可用财力" xfId="549"/>
    <cellStyle name="好_2007年人员分部门统计表" xfId="550"/>
    <cellStyle name="好_2007年政法部门业务指标" xfId="551"/>
    <cellStyle name="好_2008年县级公安保障标准落实奖励经费分配测算" xfId="552"/>
    <cellStyle name="好_2008云南省分县市中小学教职工统计表（教育厅提供）" xfId="553"/>
    <cellStyle name="好_2009年收入控制数(株洲)" xfId="554"/>
    <cellStyle name="好_2009年收入控制数(株洲)_汇总—2015年1-7月 经费情况统计表" xfId="555"/>
    <cellStyle name="好_2009年一般性转移支付标准工资" xfId="556"/>
    <cellStyle name="好_2009年一般性转移支付标准工资_~4190974" xfId="557"/>
    <cellStyle name="好_2009年一般性转移支付标准工资_~5676413" xfId="558"/>
    <cellStyle name="好_2009年一般性转移支付标准工资_不用软件计算9.1不考虑经费管理评价xl" xfId="559"/>
    <cellStyle name="好_2009年一般性转移支付标准工资_地方配套按人均增幅控制8.30xl" xfId="560"/>
    <cellStyle name="好_2009年一般性转移支付标准工资_地方配套按人均增幅控制8.30一般预算平均增幅、人均可用财力平均增幅两次控制、社会治安系数调整、案件数调整xl" xfId="561"/>
    <cellStyle name="好_2009年一般性转移支付标准工资_地方配套按人均增幅控制8.31（调整结案率后）xl" xfId="562"/>
    <cellStyle name="好_2009年一般性转移支付标准工资_奖励补助测算5.22测试" xfId="563"/>
    <cellStyle name="好_2009年一般性转移支付标准工资_奖励补助测算5.23新" xfId="564"/>
    <cellStyle name="好_2009年一般性转移支付标准工资_奖励补助测算5.24冯铸" xfId="565"/>
    <cellStyle name="好_2009年一般性转移支付标准工资_奖励补助测算7.23" xfId="566"/>
    <cellStyle name="好_2009年一般性转移支付标准工资_奖励补助测算7.25" xfId="567"/>
    <cellStyle name="好_2009年一般性转移支付标准工资_奖励补助测算7.25 (version 1) (version 1)" xfId="568"/>
    <cellStyle name="好_2010年部门预算表格（省局审定后总表091215）" xfId="569"/>
    <cellStyle name="好_2010年人员经费（一）打印稿" xfId="570"/>
    <cellStyle name="好_2011年预算-人员补充表" xfId="571"/>
    <cellStyle name="好_2012年预算“一上”编报说明附表" xfId="572"/>
    <cellStyle name="好_2012年预算“一下”表格（全省汇总）" xfId="573"/>
    <cellStyle name="好_2013-9统发工资" xfId="574"/>
    <cellStyle name="好_2013年非税收入预算和人员数据（郴州汇总上报）" xfId="575"/>
    <cellStyle name="好_2013年非税收入预算和人员数据（郴州汇总修改后）" xfId="576"/>
    <cellStyle name="好_2013年预算（一上非税）" xfId="577"/>
    <cellStyle name="好_2013年预算收入控制数分配（12.10第一稿）" xfId="578"/>
    <cellStyle name="好_2013年预算一上（人员部分）" xfId="579"/>
    <cellStyle name="好_2014公用经费0819" xfId="580"/>
    <cellStyle name="好_2014年预算控制数分配草案（二上）" xfId="581"/>
    <cellStyle name="好_2014年预算人员表（全省汇总0818）" xfId="582"/>
    <cellStyle name="好_530623_2006年县级财政报表附表" xfId="583"/>
    <cellStyle name="好_530629_2006年县级财政报表附表" xfId="584"/>
    <cellStyle name="好_5334_2006年迪庆县级财政报表附表" xfId="585"/>
    <cellStyle name="好_Book1" xfId="586"/>
    <cellStyle name="好_Book1_1" xfId="587"/>
    <cellStyle name="好_Book1_2" xfId="588"/>
    <cellStyle name="好_Book1_2014年预算控制数分配草案（二上）" xfId="589"/>
    <cellStyle name="好_Book1_Book1" xfId="590"/>
    <cellStyle name="好_Book1_省局系统财务录入20140113" xfId="591"/>
    <cellStyle name="好_Book1_县公司" xfId="592"/>
    <cellStyle name="好_Book1_银行账户情况表_2010年12月" xfId="593"/>
    <cellStyle name="好_Book2" xfId="594"/>
    <cellStyle name="好_M01-2(州市补助收入)" xfId="595"/>
    <cellStyle name="好_M03" xfId="596"/>
    <cellStyle name="好_不用软件计算9.1不考虑经费管理评价xl" xfId="597"/>
    <cellStyle name="好_财政供养人员" xfId="598"/>
    <cellStyle name="好_财政支出对上级的依赖程度" xfId="599"/>
    <cellStyle name="好_常德市—2013年预算“一下”表格" xfId="600"/>
    <cellStyle name="好_常德市-2013年预算一上表格" xfId="601"/>
    <cellStyle name="好_城建部门" xfId="602"/>
    <cellStyle name="好_地方配套按人均增幅控制8.30xl" xfId="603"/>
    <cellStyle name="好_地方配套按人均增幅控制8.30一般预算平均增幅、人均可用财力平均增幅两次控制、社会治安系数调整、案件数调整xl" xfId="604"/>
    <cellStyle name="好_地方配套按人均增幅控制8.31（调整结案率后）xl" xfId="605"/>
    <cellStyle name="好_第五部分(才淼、饶永宏）" xfId="606"/>
    <cellStyle name="好_第一部分：综合全" xfId="607"/>
    <cellStyle name="好_高中教师人数（教育厅1.6日提供）" xfId="608"/>
    <cellStyle name="好_工商局" xfId="609"/>
    <cellStyle name="好_公用经费2012" xfId="610"/>
    <cellStyle name="好_汇总" xfId="611"/>
    <cellStyle name="好_汇总—2015年1-7月 经费情况统计表" xfId="612"/>
    <cellStyle name="好_汇总-县级财政报表附表" xfId="613"/>
    <cellStyle name="好_基础数据分析" xfId="614"/>
    <cellStyle name="好_集中研究2010年工作运行经费方案(修改益阳人数后11.9)" xfId="615"/>
    <cellStyle name="好_集中研究2010年预算分配方案(上会12.5)" xfId="616"/>
    <cellStyle name="好_架子九队员工实名制花名册(2011年）" xfId="617"/>
    <cellStyle name="好_检验表" xfId="618"/>
    <cellStyle name="好_检验表（调整后）" xfId="619"/>
    <cellStyle name="好_建行" xfId="620"/>
    <cellStyle name="好_奖励补助测算5.22测试" xfId="621"/>
    <cellStyle name="好_奖励补助测算5.23新" xfId="622"/>
    <cellStyle name="好_奖励补助测算5.24冯铸" xfId="623"/>
    <cellStyle name="好_奖励补助测算7.23" xfId="624"/>
    <cellStyle name="好_奖励补助测算7.25" xfId="625"/>
    <cellStyle name="好_奖励补助测算7.25 (version 1) (version 1)" xfId="626"/>
    <cellStyle name="好_教师绩效工资测算表（离退休按各地上报数测算）2009年1月1日" xfId="627"/>
    <cellStyle name="好_教育厅提供义务教育及高中教师人数（2009年1月6日）" xfId="628"/>
    <cellStyle name="好_经费安排建议 商标" xfId="629"/>
    <cellStyle name="好_控制数分配-2013" xfId="630"/>
    <cellStyle name="好_控制数分配总表-2013" xfId="631"/>
    <cellStyle name="好_历年教师人数" xfId="632"/>
    <cellStyle name="好_丽江汇总" xfId="633"/>
    <cellStyle name="好_软件录入控制数-2012年" xfId="634"/>
    <cellStyle name="好_三季度－表二" xfId="635"/>
    <cellStyle name="好_省局机关" xfId="636"/>
    <cellStyle name="好_省局机关“一上”表格（附件1-5）" xfId="637"/>
    <cellStyle name="好_省局系统财务录入20140113" xfId="638"/>
    <cellStyle name="好_卫生部门" xfId="639"/>
    <cellStyle name="好_文体广播部门" xfId="640"/>
    <cellStyle name="好_下半年禁毒办案经费分配2544.3万元" xfId="641"/>
    <cellStyle name="好_下半年禁吸戒毒经费1000万元" xfId="642"/>
    <cellStyle name="好_县公司" xfId="643"/>
    <cellStyle name="好_县级公安机关公用经费标准奖励测算方案（定稿）" xfId="644"/>
    <cellStyle name="好_县级基础数据" xfId="645"/>
    <cellStyle name="好_行政性收费超收的指标分配及申报" xfId="646"/>
    <cellStyle name="好_行政性收费超收的指标分配及申报_汇总—2015年1-7月 经费情况统计表" xfId="647"/>
    <cellStyle name="好_业务工作量指标" xfId="648"/>
    <cellStyle name="好_义务教育阶段教职工人数（教育厅提供最终）" xfId="649"/>
    <cellStyle name="好_银行账户情况表_2010年12月" xfId="650"/>
    <cellStyle name="好_永州" xfId="651"/>
    <cellStyle name="好_永州--2013年预算“一下”表格" xfId="652"/>
    <cellStyle name="好_永州--2013年预算“一下”表格（非税修改）" xfId="653"/>
    <cellStyle name="好_永州--2013年预算“一下”表格（修改非税后上报）" xfId="654"/>
    <cellStyle name="好_云南农村义务教育统计表" xfId="655"/>
    <cellStyle name="好_云南省2008年中小学教师人数统计表" xfId="656"/>
    <cellStyle name="好_云南省2008年中小学教职工情况（教育厅提供20090101加工整理）" xfId="657"/>
    <cellStyle name="好_云南省2008年转移支付测算——州市本级考核部分及政策性测算" xfId="658"/>
    <cellStyle name="好_云南水利电力有限公司" xfId="659"/>
    <cellStyle name="好_张家界2012年预算“一下”表格" xfId="660"/>
    <cellStyle name="好_张家界2013年预算“一下”表格（下发）" xfId="661"/>
    <cellStyle name="好_张家界市工商局2011年1月至9月丧葬费、一次性抚恤金资金核拨申请" xfId="662"/>
    <cellStyle name="好_指标四" xfId="663"/>
    <cellStyle name="好_指标五" xfId="664"/>
    <cellStyle name="好_株洲市工商局2010年部门预算明细表" xfId="665"/>
    <cellStyle name="好_株洲市工商局2010年部门预算明细表_汇总—2015年1-7月 经费情况统计表" xfId="666"/>
    <cellStyle name="好_株洲市工商局2010年预算控制数" xfId="667"/>
    <cellStyle name="好_专项 2012年度罚没划缴数及办案费" xfId="668"/>
    <cellStyle name="好_专项 2012年度罚没划缴数及办案费_汇总—2015年1-7月 经费情况统计表" xfId="669"/>
    <cellStyle name="好_专项 2013年省局信息化建设系统专项支出预算表及执行情况(20130305)" xfId="670"/>
    <cellStyle name="好_专项预安排2013（方案）" xfId="671"/>
    <cellStyle name="后继超链接" xfId="672"/>
    <cellStyle name="汇总" xfId="673"/>
    <cellStyle name="汇总 2" xfId="674"/>
    <cellStyle name="Currency" xfId="675"/>
    <cellStyle name="货币 2" xfId="676"/>
    <cellStyle name="货币 2 2" xfId="677"/>
    <cellStyle name="Currency [0]" xfId="678"/>
    <cellStyle name="貨幣 [0]_SGV" xfId="679"/>
    <cellStyle name="貨幣_SGV" xfId="680"/>
    <cellStyle name="计算" xfId="681"/>
    <cellStyle name="计算 2" xfId="682"/>
    <cellStyle name="检查单元格" xfId="683"/>
    <cellStyle name="检查单元格 2" xfId="684"/>
    <cellStyle name="解释性文本" xfId="685"/>
    <cellStyle name="解释性文本 2" xfId="686"/>
    <cellStyle name="借出原因" xfId="687"/>
    <cellStyle name="警告文本" xfId="688"/>
    <cellStyle name="警告文本 2" xfId="689"/>
    <cellStyle name="链接单元格" xfId="690"/>
    <cellStyle name="链接单元格 2" xfId="691"/>
    <cellStyle name="콤마 [0]_BOILER-CO1" xfId="692"/>
    <cellStyle name="콤마_BOILER-CO1" xfId="693"/>
    <cellStyle name="통화 [0]_BOILER-CO1" xfId="694"/>
    <cellStyle name="통화_BOILER-CO1" xfId="695"/>
    <cellStyle name="표준_0N-HANDLING " xfId="696"/>
    <cellStyle name="霓付 [0]_ +Foil &amp; -FOIL &amp; PAPER" xfId="697"/>
    <cellStyle name="霓付_ +Foil &amp; -FOIL &amp; PAPER" xfId="698"/>
    <cellStyle name="烹拳 [0]_ +Foil &amp; -FOIL &amp; PAPER" xfId="699"/>
    <cellStyle name="烹拳_ +Foil &amp; -FOIL &amp; PAPER" xfId="700"/>
    <cellStyle name="普通_ 白土" xfId="701"/>
    <cellStyle name="千分位[0]_ 白土" xfId="702"/>
    <cellStyle name="千分位_ 白土" xfId="703"/>
    <cellStyle name="千位[0]_ 方正PC" xfId="704"/>
    <cellStyle name="千位_ 方正PC" xfId="705"/>
    <cellStyle name="Comma" xfId="706"/>
    <cellStyle name="千位分隔 2" xfId="707"/>
    <cellStyle name="千位分隔 3" xfId="708"/>
    <cellStyle name="Comma [0]" xfId="709"/>
    <cellStyle name="千位分隔[0] 2" xfId="710"/>
    <cellStyle name="钎霖_4岿角利" xfId="711"/>
    <cellStyle name="强调 1" xfId="712"/>
    <cellStyle name="强调 2" xfId="713"/>
    <cellStyle name="强调 3" xfId="714"/>
    <cellStyle name="强调文字颜色 1" xfId="715"/>
    <cellStyle name="强调文字颜色 1 2" xfId="716"/>
    <cellStyle name="强调文字颜色 2" xfId="717"/>
    <cellStyle name="强调文字颜色 2 2" xfId="718"/>
    <cellStyle name="强调文字颜色 3" xfId="719"/>
    <cellStyle name="强调文字颜色 3 2" xfId="720"/>
    <cellStyle name="强调文字颜色 4" xfId="721"/>
    <cellStyle name="强调文字颜色 4 2" xfId="722"/>
    <cellStyle name="强调文字颜色 5" xfId="723"/>
    <cellStyle name="强调文字颜色 5 2" xfId="724"/>
    <cellStyle name="强调文字颜色 6" xfId="725"/>
    <cellStyle name="强调文字颜色 6 2" xfId="726"/>
    <cellStyle name="日期" xfId="727"/>
    <cellStyle name="商品名称" xfId="728"/>
    <cellStyle name="适中" xfId="729"/>
    <cellStyle name="适中 2" xfId="730"/>
    <cellStyle name="输出" xfId="731"/>
    <cellStyle name="输出 2" xfId="732"/>
    <cellStyle name="输入" xfId="733"/>
    <cellStyle name="输入 2" xfId="734"/>
    <cellStyle name="数量" xfId="735"/>
    <cellStyle name="数字" xfId="736"/>
    <cellStyle name="未定义" xfId="737"/>
    <cellStyle name="小数" xfId="738"/>
    <cellStyle name="样式 1" xfId="739"/>
    <cellStyle name="一般_SGV" xfId="740"/>
    <cellStyle name="Followed Hyperlink" xfId="741"/>
    <cellStyle name="昗弨_Pacific Region P&amp;L" xfId="742"/>
    <cellStyle name="寘嬫愗傝 [0.00]_Region Orders (2)" xfId="743"/>
    <cellStyle name="寘嬫愗傝_Region Orders (2)" xfId="744"/>
    <cellStyle name="注释" xfId="745"/>
    <cellStyle name="注释 2" xfId="746"/>
    <cellStyle name="㼿㼿㼿㼿㼿㼿" xfId="747"/>
    <cellStyle name="㼿㼿㼿㼿㼿㼿㼿㼿㼿㼿㼿?" xfId="74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0</xdr:row>
      <xdr:rowOff>0</xdr:rowOff>
    </xdr:from>
    <xdr:ext cx="76200" cy="219075"/>
    <xdr:sp fLocksText="0">
      <xdr:nvSpPr>
        <xdr:cNvPr id="1" name="Text Box 43"/>
        <xdr:cNvSpPr txBox="1">
          <a:spLocks noChangeArrowheads="1"/>
        </xdr:cNvSpPr>
      </xdr:nvSpPr>
      <xdr:spPr>
        <a:xfrm>
          <a:off x="19240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219075"/>
    <xdr:sp fLocksText="0">
      <xdr:nvSpPr>
        <xdr:cNvPr id="2" name="Text Box 44"/>
        <xdr:cNvSpPr txBox="1">
          <a:spLocks noChangeArrowheads="1"/>
        </xdr:cNvSpPr>
      </xdr:nvSpPr>
      <xdr:spPr>
        <a:xfrm>
          <a:off x="19240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228600"/>
    <xdr:sp fLocksText="0">
      <xdr:nvSpPr>
        <xdr:cNvPr id="3" name="Text Box 43"/>
        <xdr:cNvSpPr txBox="1">
          <a:spLocks noChangeArrowheads="1"/>
        </xdr:cNvSpPr>
      </xdr:nvSpPr>
      <xdr:spPr>
        <a:xfrm>
          <a:off x="1924050" y="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228600"/>
    <xdr:sp fLocksText="0">
      <xdr:nvSpPr>
        <xdr:cNvPr id="4" name="Text Box 44"/>
        <xdr:cNvSpPr txBox="1">
          <a:spLocks noChangeArrowheads="1"/>
        </xdr:cNvSpPr>
      </xdr:nvSpPr>
      <xdr:spPr>
        <a:xfrm>
          <a:off x="1924050" y="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228600"/>
    <xdr:sp fLocksText="0">
      <xdr:nvSpPr>
        <xdr:cNvPr id="5" name="Text Box 41"/>
        <xdr:cNvSpPr txBox="1">
          <a:spLocks noChangeArrowheads="1"/>
        </xdr:cNvSpPr>
      </xdr:nvSpPr>
      <xdr:spPr>
        <a:xfrm>
          <a:off x="1924050" y="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228600"/>
    <xdr:sp fLocksText="0">
      <xdr:nvSpPr>
        <xdr:cNvPr id="6" name="Text Box 42"/>
        <xdr:cNvSpPr txBox="1">
          <a:spLocks noChangeArrowheads="1"/>
        </xdr:cNvSpPr>
      </xdr:nvSpPr>
      <xdr:spPr>
        <a:xfrm>
          <a:off x="1924050" y="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228600"/>
    <xdr:sp fLocksText="0">
      <xdr:nvSpPr>
        <xdr:cNvPr id="7" name="Text Box 37"/>
        <xdr:cNvSpPr txBox="1">
          <a:spLocks noChangeArrowheads="1"/>
        </xdr:cNvSpPr>
      </xdr:nvSpPr>
      <xdr:spPr>
        <a:xfrm>
          <a:off x="1924050" y="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228600"/>
    <xdr:sp fLocksText="0">
      <xdr:nvSpPr>
        <xdr:cNvPr id="8" name="Text Box 38"/>
        <xdr:cNvSpPr txBox="1">
          <a:spLocks noChangeArrowheads="1"/>
        </xdr:cNvSpPr>
      </xdr:nvSpPr>
      <xdr:spPr>
        <a:xfrm>
          <a:off x="1924050" y="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228600"/>
    <xdr:sp fLocksText="0">
      <xdr:nvSpPr>
        <xdr:cNvPr id="9" name="Text Box 39"/>
        <xdr:cNvSpPr txBox="1">
          <a:spLocks noChangeArrowheads="1"/>
        </xdr:cNvSpPr>
      </xdr:nvSpPr>
      <xdr:spPr>
        <a:xfrm>
          <a:off x="1924050" y="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228600"/>
    <xdr:sp fLocksText="0">
      <xdr:nvSpPr>
        <xdr:cNvPr id="10" name="Text Box 40"/>
        <xdr:cNvSpPr txBox="1">
          <a:spLocks noChangeArrowheads="1"/>
        </xdr:cNvSpPr>
      </xdr:nvSpPr>
      <xdr:spPr>
        <a:xfrm>
          <a:off x="1924050" y="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19075"/>
    <xdr:sp fLocksText="0">
      <xdr:nvSpPr>
        <xdr:cNvPr id="11" name="Text Box 37"/>
        <xdr:cNvSpPr txBox="1">
          <a:spLocks noChangeArrowheads="1"/>
        </xdr:cNvSpPr>
      </xdr:nvSpPr>
      <xdr:spPr>
        <a:xfrm>
          <a:off x="1924050" y="3095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19075"/>
    <xdr:sp fLocksText="0">
      <xdr:nvSpPr>
        <xdr:cNvPr id="12" name="Text Box 38"/>
        <xdr:cNvSpPr txBox="1">
          <a:spLocks noChangeArrowheads="1"/>
        </xdr:cNvSpPr>
      </xdr:nvSpPr>
      <xdr:spPr>
        <a:xfrm>
          <a:off x="1924050" y="3095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19075"/>
    <xdr:sp fLocksText="0">
      <xdr:nvSpPr>
        <xdr:cNvPr id="13" name="Text Box 39"/>
        <xdr:cNvSpPr txBox="1">
          <a:spLocks noChangeArrowheads="1"/>
        </xdr:cNvSpPr>
      </xdr:nvSpPr>
      <xdr:spPr>
        <a:xfrm>
          <a:off x="1924050" y="3095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19075"/>
    <xdr:sp fLocksText="0">
      <xdr:nvSpPr>
        <xdr:cNvPr id="14" name="Text Box 40"/>
        <xdr:cNvSpPr txBox="1">
          <a:spLocks noChangeArrowheads="1"/>
        </xdr:cNvSpPr>
      </xdr:nvSpPr>
      <xdr:spPr>
        <a:xfrm>
          <a:off x="1924050" y="3095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19075"/>
    <xdr:sp fLocksText="0">
      <xdr:nvSpPr>
        <xdr:cNvPr id="15" name="Text Box 41"/>
        <xdr:cNvSpPr txBox="1">
          <a:spLocks noChangeArrowheads="1"/>
        </xdr:cNvSpPr>
      </xdr:nvSpPr>
      <xdr:spPr>
        <a:xfrm>
          <a:off x="1924050" y="3095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19075"/>
    <xdr:sp fLocksText="0">
      <xdr:nvSpPr>
        <xdr:cNvPr id="16" name="Text Box 42"/>
        <xdr:cNvSpPr txBox="1">
          <a:spLocks noChangeArrowheads="1"/>
        </xdr:cNvSpPr>
      </xdr:nvSpPr>
      <xdr:spPr>
        <a:xfrm>
          <a:off x="1924050" y="3095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19075"/>
    <xdr:sp fLocksText="0">
      <xdr:nvSpPr>
        <xdr:cNvPr id="17" name="Text Box 43"/>
        <xdr:cNvSpPr txBox="1">
          <a:spLocks noChangeArrowheads="1"/>
        </xdr:cNvSpPr>
      </xdr:nvSpPr>
      <xdr:spPr>
        <a:xfrm>
          <a:off x="1924050" y="3095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19075"/>
    <xdr:sp fLocksText="0">
      <xdr:nvSpPr>
        <xdr:cNvPr id="18" name="Text Box 44"/>
        <xdr:cNvSpPr txBox="1">
          <a:spLocks noChangeArrowheads="1"/>
        </xdr:cNvSpPr>
      </xdr:nvSpPr>
      <xdr:spPr>
        <a:xfrm>
          <a:off x="1924050" y="3095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0</xdr:colOff>
      <xdr:row>15</xdr:row>
      <xdr:rowOff>0</xdr:rowOff>
    </xdr:from>
    <xdr:ext cx="76200" cy="219075"/>
    <xdr:sp fLocksText="0">
      <xdr:nvSpPr>
        <xdr:cNvPr id="1" name="Text Box 5"/>
        <xdr:cNvSpPr txBox="1">
          <a:spLocks noChangeArrowheads="1"/>
        </xdr:cNvSpPr>
      </xdr:nvSpPr>
      <xdr:spPr>
        <a:xfrm>
          <a:off x="14782800" y="7648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76200" cy="219075"/>
    <xdr:sp fLocksText="0">
      <xdr:nvSpPr>
        <xdr:cNvPr id="2" name="Text Box 6"/>
        <xdr:cNvSpPr txBox="1">
          <a:spLocks noChangeArrowheads="1"/>
        </xdr:cNvSpPr>
      </xdr:nvSpPr>
      <xdr:spPr>
        <a:xfrm>
          <a:off x="14782800" y="7648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76200" cy="219075"/>
    <xdr:sp fLocksText="0">
      <xdr:nvSpPr>
        <xdr:cNvPr id="3" name="Text Box 7"/>
        <xdr:cNvSpPr txBox="1">
          <a:spLocks noChangeArrowheads="1"/>
        </xdr:cNvSpPr>
      </xdr:nvSpPr>
      <xdr:spPr>
        <a:xfrm>
          <a:off x="14782800" y="7648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76200" cy="219075"/>
    <xdr:sp fLocksText="0">
      <xdr:nvSpPr>
        <xdr:cNvPr id="4" name="Text Box 8"/>
        <xdr:cNvSpPr txBox="1">
          <a:spLocks noChangeArrowheads="1"/>
        </xdr:cNvSpPr>
      </xdr:nvSpPr>
      <xdr:spPr>
        <a:xfrm>
          <a:off x="14782800" y="7648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76200" cy="219075"/>
    <xdr:sp fLocksText="0">
      <xdr:nvSpPr>
        <xdr:cNvPr id="5" name="Text Box 9"/>
        <xdr:cNvSpPr txBox="1">
          <a:spLocks noChangeArrowheads="1"/>
        </xdr:cNvSpPr>
      </xdr:nvSpPr>
      <xdr:spPr>
        <a:xfrm>
          <a:off x="14782800" y="7648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76200" cy="219075"/>
    <xdr:sp fLocksText="0">
      <xdr:nvSpPr>
        <xdr:cNvPr id="6" name="Text Box 10"/>
        <xdr:cNvSpPr txBox="1">
          <a:spLocks noChangeArrowheads="1"/>
        </xdr:cNvSpPr>
      </xdr:nvSpPr>
      <xdr:spPr>
        <a:xfrm>
          <a:off x="14782800" y="7648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76200" cy="219075"/>
    <xdr:sp fLocksText="0">
      <xdr:nvSpPr>
        <xdr:cNvPr id="7" name="Text Box 11"/>
        <xdr:cNvSpPr txBox="1">
          <a:spLocks noChangeArrowheads="1"/>
        </xdr:cNvSpPr>
      </xdr:nvSpPr>
      <xdr:spPr>
        <a:xfrm>
          <a:off x="14782800" y="7648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76200" cy="219075"/>
    <xdr:sp fLocksText="0">
      <xdr:nvSpPr>
        <xdr:cNvPr id="8" name="Text Box 12"/>
        <xdr:cNvSpPr txBox="1">
          <a:spLocks noChangeArrowheads="1"/>
        </xdr:cNvSpPr>
      </xdr:nvSpPr>
      <xdr:spPr>
        <a:xfrm>
          <a:off x="14782800" y="7648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19</xdr:row>
      <xdr:rowOff>0</xdr:rowOff>
    </xdr:from>
    <xdr:ext cx="76200" cy="219075"/>
    <xdr:sp fLocksText="0">
      <xdr:nvSpPr>
        <xdr:cNvPr id="9" name="Text Box 13"/>
        <xdr:cNvSpPr txBox="1">
          <a:spLocks noChangeArrowheads="1"/>
        </xdr:cNvSpPr>
      </xdr:nvSpPr>
      <xdr:spPr>
        <a:xfrm>
          <a:off x="14782800" y="107346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19</xdr:row>
      <xdr:rowOff>0</xdr:rowOff>
    </xdr:from>
    <xdr:ext cx="76200" cy="219075"/>
    <xdr:sp fLocksText="0">
      <xdr:nvSpPr>
        <xdr:cNvPr id="10" name="Text Box 14"/>
        <xdr:cNvSpPr txBox="1">
          <a:spLocks noChangeArrowheads="1"/>
        </xdr:cNvSpPr>
      </xdr:nvSpPr>
      <xdr:spPr>
        <a:xfrm>
          <a:off x="14782800" y="107346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19</xdr:row>
      <xdr:rowOff>0</xdr:rowOff>
    </xdr:from>
    <xdr:ext cx="76200" cy="219075"/>
    <xdr:sp fLocksText="0">
      <xdr:nvSpPr>
        <xdr:cNvPr id="11" name="Text Box 15"/>
        <xdr:cNvSpPr txBox="1">
          <a:spLocks noChangeArrowheads="1"/>
        </xdr:cNvSpPr>
      </xdr:nvSpPr>
      <xdr:spPr>
        <a:xfrm>
          <a:off x="14782800" y="107346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19</xdr:row>
      <xdr:rowOff>0</xdr:rowOff>
    </xdr:from>
    <xdr:ext cx="76200" cy="219075"/>
    <xdr:sp fLocksText="0">
      <xdr:nvSpPr>
        <xdr:cNvPr id="12" name="Text Box 16"/>
        <xdr:cNvSpPr txBox="1">
          <a:spLocks noChangeArrowheads="1"/>
        </xdr:cNvSpPr>
      </xdr:nvSpPr>
      <xdr:spPr>
        <a:xfrm>
          <a:off x="14782800" y="107346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19</xdr:row>
      <xdr:rowOff>0</xdr:rowOff>
    </xdr:from>
    <xdr:ext cx="76200" cy="219075"/>
    <xdr:sp fLocksText="0">
      <xdr:nvSpPr>
        <xdr:cNvPr id="13" name="Text Box 17"/>
        <xdr:cNvSpPr txBox="1">
          <a:spLocks noChangeArrowheads="1"/>
        </xdr:cNvSpPr>
      </xdr:nvSpPr>
      <xdr:spPr>
        <a:xfrm>
          <a:off x="14782800" y="107346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19</xdr:row>
      <xdr:rowOff>0</xdr:rowOff>
    </xdr:from>
    <xdr:ext cx="76200" cy="219075"/>
    <xdr:sp fLocksText="0">
      <xdr:nvSpPr>
        <xdr:cNvPr id="14" name="Text Box 18"/>
        <xdr:cNvSpPr txBox="1">
          <a:spLocks noChangeArrowheads="1"/>
        </xdr:cNvSpPr>
      </xdr:nvSpPr>
      <xdr:spPr>
        <a:xfrm>
          <a:off x="14782800" y="107346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19</xdr:row>
      <xdr:rowOff>0</xdr:rowOff>
    </xdr:from>
    <xdr:ext cx="76200" cy="219075"/>
    <xdr:sp fLocksText="0">
      <xdr:nvSpPr>
        <xdr:cNvPr id="15" name="Text Box 19"/>
        <xdr:cNvSpPr txBox="1">
          <a:spLocks noChangeArrowheads="1"/>
        </xdr:cNvSpPr>
      </xdr:nvSpPr>
      <xdr:spPr>
        <a:xfrm>
          <a:off x="14782800" y="107346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19</xdr:row>
      <xdr:rowOff>0</xdr:rowOff>
    </xdr:from>
    <xdr:ext cx="76200" cy="219075"/>
    <xdr:sp fLocksText="0">
      <xdr:nvSpPr>
        <xdr:cNvPr id="16" name="Text Box 20"/>
        <xdr:cNvSpPr txBox="1">
          <a:spLocks noChangeArrowheads="1"/>
        </xdr:cNvSpPr>
      </xdr:nvSpPr>
      <xdr:spPr>
        <a:xfrm>
          <a:off x="14782800" y="107346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22</xdr:row>
      <xdr:rowOff>0</xdr:rowOff>
    </xdr:from>
    <xdr:ext cx="76200" cy="219075"/>
    <xdr:sp fLocksText="0">
      <xdr:nvSpPr>
        <xdr:cNvPr id="17" name="Text Box 21"/>
        <xdr:cNvSpPr txBox="1">
          <a:spLocks noChangeArrowheads="1"/>
        </xdr:cNvSpPr>
      </xdr:nvSpPr>
      <xdr:spPr>
        <a:xfrm>
          <a:off x="14782800" y="11725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22</xdr:row>
      <xdr:rowOff>0</xdr:rowOff>
    </xdr:from>
    <xdr:ext cx="76200" cy="219075"/>
    <xdr:sp fLocksText="0">
      <xdr:nvSpPr>
        <xdr:cNvPr id="18" name="Text Box 22"/>
        <xdr:cNvSpPr txBox="1">
          <a:spLocks noChangeArrowheads="1"/>
        </xdr:cNvSpPr>
      </xdr:nvSpPr>
      <xdr:spPr>
        <a:xfrm>
          <a:off x="14782800" y="11725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27</xdr:row>
      <xdr:rowOff>0</xdr:rowOff>
    </xdr:from>
    <xdr:ext cx="76200" cy="219075"/>
    <xdr:sp fLocksText="0">
      <xdr:nvSpPr>
        <xdr:cNvPr id="19" name="Text Box 23"/>
        <xdr:cNvSpPr txBox="1">
          <a:spLocks noChangeArrowheads="1"/>
        </xdr:cNvSpPr>
      </xdr:nvSpPr>
      <xdr:spPr>
        <a:xfrm>
          <a:off x="14782800" y="13668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27</xdr:row>
      <xdr:rowOff>0</xdr:rowOff>
    </xdr:from>
    <xdr:ext cx="76200" cy="219075"/>
    <xdr:sp fLocksText="0">
      <xdr:nvSpPr>
        <xdr:cNvPr id="20" name="Text Box 24"/>
        <xdr:cNvSpPr txBox="1">
          <a:spLocks noChangeArrowheads="1"/>
        </xdr:cNvSpPr>
      </xdr:nvSpPr>
      <xdr:spPr>
        <a:xfrm>
          <a:off x="14782800" y="13668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28</xdr:row>
      <xdr:rowOff>0</xdr:rowOff>
    </xdr:from>
    <xdr:ext cx="76200" cy="219075"/>
    <xdr:sp fLocksText="0">
      <xdr:nvSpPr>
        <xdr:cNvPr id="21" name="Text Box 25"/>
        <xdr:cNvSpPr txBox="1">
          <a:spLocks noChangeArrowheads="1"/>
        </xdr:cNvSpPr>
      </xdr:nvSpPr>
      <xdr:spPr>
        <a:xfrm>
          <a:off x="14782800" y="139731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28</xdr:row>
      <xdr:rowOff>0</xdr:rowOff>
    </xdr:from>
    <xdr:ext cx="76200" cy="219075"/>
    <xdr:sp fLocksText="0">
      <xdr:nvSpPr>
        <xdr:cNvPr id="22" name="Text Box 26"/>
        <xdr:cNvSpPr txBox="1">
          <a:spLocks noChangeArrowheads="1"/>
        </xdr:cNvSpPr>
      </xdr:nvSpPr>
      <xdr:spPr>
        <a:xfrm>
          <a:off x="14782800" y="139731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28</xdr:row>
      <xdr:rowOff>0</xdr:rowOff>
    </xdr:from>
    <xdr:ext cx="76200" cy="219075"/>
    <xdr:sp fLocksText="0">
      <xdr:nvSpPr>
        <xdr:cNvPr id="23" name="Text Box 27"/>
        <xdr:cNvSpPr txBox="1">
          <a:spLocks noChangeArrowheads="1"/>
        </xdr:cNvSpPr>
      </xdr:nvSpPr>
      <xdr:spPr>
        <a:xfrm>
          <a:off x="14782800" y="139731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28</xdr:row>
      <xdr:rowOff>0</xdr:rowOff>
    </xdr:from>
    <xdr:ext cx="76200" cy="219075"/>
    <xdr:sp fLocksText="0">
      <xdr:nvSpPr>
        <xdr:cNvPr id="24" name="Text Box 28"/>
        <xdr:cNvSpPr txBox="1">
          <a:spLocks noChangeArrowheads="1"/>
        </xdr:cNvSpPr>
      </xdr:nvSpPr>
      <xdr:spPr>
        <a:xfrm>
          <a:off x="14782800" y="139731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28</xdr:row>
      <xdr:rowOff>0</xdr:rowOff>
    </xdr:from>
    <xdr:ext cx="76200" cy="219075"/>
    <xdr:sp fLocksText="0">
      <xdr:nvSpPr>
        <xdr:cNvPr id="25" name="Text Box 29"/>
        <xdr:cNvSpPr txBox="1">
          <a:spLocks noChangeArrowheads="1"/>
        </xdr:cNvSpPr>
      </xdr:nvSpPr>
      <xdr:spPr>
        <a:xfrm>
          <a:off x="14782800" y="139731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28</xdr:row>
      <xdr:rowOff>0</xdr:rowOff>
    </xdr:from>
    <xdr:ext cx="76200" cy="219075"/>
    <xdr:sp fLocksText="0">
      <xdr:nvSpPr>
        <xdr:cNvPr id="26" name="Text Box 30"/>
        <xdr:cNvSpPr txBox="1">
          <a:spLocks noChangeArrowheads="1"/>
        </xdr:cNvSpPr>
      </xdr:nvSpPr>
      <xdr:spPr>
        <a:xfrm>
          <a:off x="14782800" y="139731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28</xdr:row>
      <xdr:rowOff>0</xdr:rowOff>
    </xdr:from>
    <xdr:ext cx="76200" cy="219075"/>
    <xdr:sp fLocksText="0">
      <xdr:nvSpPr>
        <xdr:cNvPr id="27" name="Text Box 31"/>
        <xdr:cNvSpPr txBox="1">
          <a:spLocks noChangeArrowheads="1"/>
        </xdr:cNvSpPr>
      </xdr:nvSpPr>
      <xdr:spPr>
        <a:xfrm>
          <a:off x="14782800" y="139731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28</xdr:row>
      <xdr:rowOff>0</xdr:rowOff>
    </xdr:from>
    <xdr:ext cx="76200" cy="219075"/>
    <xdr:sp fLocksText="0">
      <xdr:nvSpPr>
        <xdr:cNvPr id="28" name="Text Box 32"/>
        <xdr:cNvSpPr txBox="1">
          <a:spLocks noChangeArrowheads="1"/>
        </xdr:cNvSpPr>
      </xdr:nvSpPr>
      <xdr:spPr>
        <a:xfrm>
          <a:off x="14782800" y="139731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30</xdr:row>
      <xdr:rowOff>0</xdr:rowOff>
    </xdr:from>
    <xdr:ext cx="76200" cy="219075"/>
    <xdr:sp fLocksText="0">
      <xdr:nvSpPr>
        <xdr:cNvPr id="29" name="Text Box 33"/>
        <xdr:cNvSpPr txBox="1">
          <a:spLocks noChangeArrowheads="1"/>
        </xdr:cNvSpPr>
      </xdr:nvSpPr>
      <xdr:spPr>
        <a:xfrm>
          <a:off x="14782800" y="14763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30</xdr:row>
      <xdr:rowOff>0</xdr:rowOff>
    </xdr:from>
    <xdr:ext cx="76200" cy="219075"/>
    <xdr:sp fLocksText="0">
      <xdr:nvSpPr>
        <xdr:cNvPr id="30" name="Text Box 34"/>
        <xdr:cNvSpPr txBox="1">
          <a:spLocks noChangeArrowheads="1"/>
        </xdr:cNvSpPr>
      </xdr:nvSpPr>
      <xdr:spPr>
        <a:xfrm>
          <a:off x="14782800" y="14763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33</xdr:row>
      <xdr:rowOff>0</xdr:rowOff>
    </xdr:from>
    <xdr:ext cx="76200" cy="219075"/>
    <xdr:sp fLocksText="0">
      <xdr:nvSpPr>
        <xdr:cNvPr id="31" name="Text Box 35"/>
        <xdr:cNvSpPr txBox="1">
          <a:spLocks noChangeArrowheads="1"/>
        </xdr:cNvSpPr>
      </xdr:nvSpPr>
      <xdr:spPr>
        <a:xfrm>
          <a:off x="14782800" y="163068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33</xdr:row>
      <xdr:rowOff>0</xdr:rowOff>
    </xdr:from>
    <xdr:ext cx="76200" cy="219075"/>
    <xdr:sp fLocksText="0">
      <xdr:nvSpPr>
        <xdr:cNvPr id="32" name="Text Box 36"/>
        <xdr:cNvSpPr txBox="1">
          <a:spLocks noChangeArrowheads="1"/>
        </xdr:cNvSpPr>
      </xdr:nvSpPr>
      <xdr:spPr>
        <a:xfrm>
          <a:off x="14782800" y="163068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76200" cy="219075"/>
    <xdr:sp fLocksText="0">
      <xdr:nvSpPr>
        <xdr:cNvPr id="33" name="Text Box 37"/>
        <xdr:cNvSpPr txBox="1">
          <a:spLocks noChangeArrowheads="1"/>
        </xdr:cNvSpPr>
      </xdr:nvSpPr>
      <xdr:spPr>
        <a:xfrm>
          <a:off x="4314825" y="107346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76200" cy="219075"/>
    <xdr:sp fLocksText="0">
      <xdr:nvSpPr>
        <xdr:cNvPr id="34" name="Text Box 38"/>
        <xdr:cNvSpPr txBox="1">
          <a:spLocks noChangeArrowheads="1"/>
        </xdr:cNvSpPr>
      </xdr:nvSpPr>
      <xdr:spPr>
        <a:xfrm>
          <a:off x="4314825" y="107346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76200" cy="219075"/>
    <xdr:sp fLocksText="0">
      <xdr:nvSpPr>
        <xdr:cNvPr id="35" name="Text Box 39"/>
        <xdr:cNvSpPr txBox="1">
          <a:spLocks noChangeArrowheads="1"/>
        </xdr:cNvSpPr>
      </xdr:nvSpPr>
      <xdr:spPr>
        <a:xfrm>
          <a:off x="4314825" y="107346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76200" cy="219075"/>
    <xdr:sp fLocksText="0">
      <xdr:nvSpPr>
        <xdr:cNvPr id="36" name="Text Box 40"/>
        <xdr:cNvSpPr txBox="1">
          <a:spLocks noChangeArrowheads="1"/>
        </xdr:cNvSpPr>
      </xdr:nvSpPr>
      <xdr:spPr>
        <a:xfrm>
          <a:off x="4314825" y="107346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76200" cy="219075"/>
    <xdr:sp fLocksText="0">
      <xdr:nvSpPr>
        <xdr:cNvPr id="37" name="Text Box 41"/>
        <xdr:cNvSpPr txBox="1">
          <a:spLocks noChangeArrowheads="1"/>
        </xdr:cNvSpPr>
      </xdr:nvSpPr>
      <xdr:spPr>
        <a:xfrm>
          <a:off x="4314825" y="107346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76200" cy="219075"/>
    <xdr:sp fLocksText="0">
      <xdr:nvSpPr>
        <xdr:cNvPr id="38" name="Text Box 42"/>
        <xdr:cNvSpPr txBox="1">
          <a:spLocks noChangeArrowheads="1"/>
        </xdr:cNvSpPr>
      </xdr:nvSpPr>
      <xdr:spPr>
        <a:xfrm>
          <a:off x="4314825" y="107346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76200" cy="219075"/>
    <xdr:sp fLocksText="0">
      <xdr:nvSpPr>
        <xdr:cNvPr id="39" name="Text Box 43"/>
        <xdr:cNvSpPr txBox="1">
          <a:spLocks noChangeArrowheads="1"/>
        </xdr:cNvSpPr>
      </xdr:nvSpPr>
      <xdr:spPr>
        <a:xfrm>
          <a:off x="4314825" y="107346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76200" cy="219075"/>
    <xdr:sp fLocksText="0">
      <xdr:nvSpPr>
        <xdr:cNvPr id="40" name="Text Box 44"/>
        <xdr:cNvSpPr txBox="1">
          <a:spLocks noChangeArrowheads="1"/>
        </xdr:cNvSpPr>
      </xdr:nvSpPr>
      <xdr:spPr>
        <a:xfrm>
          <a:off x="4314825" y="107346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76200" cy="228600"/>
    <xdr:sp fLocksText="0">
      <xdr:nvSpPr>
        <xdr:cNvPr id="41" name="Text Box 37"/>
        <xdr:cNvSpPr txBox="1">
          <a:spLocks noChangeArrowheads="1"/>
        </xdr:cNvSpPr>
      </xdr:nvSpPr>
      <xdr:spPr>
        <a:xfrm>
          <a:off x="4314825" y="107346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76200" cy="228600"/>
    <xdr:sp fLocksText="0">
      <xdr:nvSpPr>
        <xdr:cNvPr id="42" name="Text Box 38"/>
        <xdr:cNvSpPr txBox="1">
          <a:spLocks noChangeArrowheads="1"/>
        </xdr:cNvSpPr>
      </xdr:nvSpPr>
      <xdr:spPr>
        <a:xfrm>
          <a:off x="4314825" y="107346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76200" cy="228600"/>
    <xdr:sp fLocksText="0">
      <xdr:nvSpPr>
        <xdr:cNvPr id="43" name="Text Box 39"/>
        <xdr:cNvSpPr txBox="1">
          <a:spLocks noChangeArrowheads="1"/>
        </xdr:cNvSpPr>
      </xdr:nvSpPr>
      <xdr:spPr>
        <a:xfrm>
          <a:off x="4314825" y="107346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76200" cy="228600"/>
    <xdr:sp fLocksText="0">
      <xdr:nvSpPr>
        <xdr:cNvPr id="44" name="Text Box 40"/>
        <xdr:cNvSpPr txBox="1">
          <a:spLocks noChangeArrowheads="1"/>
        </xdr:cNvSpPr>
      </xdr:nvSpPr>
      <xdr:spPr>
        <a:xfrm>
          <a:off x="4314825" y="107346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76200" cy="228600"/>
    <xdr:sp fLocksText="0">
      <xdr:nvSpPr>
        <xdr:cNvPr id="45" name="Text Box 41"/>
        <xdr:cNvSpPr txBox="1">
          <a:spLocks noChangeArrowheads="1"/>
        </xdr:cNvSpPr>
      </xdr:nvSpPr>
      <xdr:spPr>
        <a:xfrm>
          <a:off x="4314825" y="107346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76200" cy="228600"/>
    <xdr:sp fLocksText="0">
      <xdr:nvSpPr>
        <xdr:cNvPr id="46" name="Text Box 42"/>
        <xdr:cNvSpPr txBox="1">
          <a:spLocks noChangeArrowheads="1"/>
        </xdr:cNvSpPr>
      </xdr:nvSpPr>
      <xdr:spPr>
        <a:xfrm>
          <a:off x="4314825" y="107346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76200" cy="228600"/>
    <xdr:sp fLocksText="0">
      <xdr:nvSpPr>
        <xdr:cNvPr id="47" name="Text Box 43"/>
        <xdr:cNvSpPr txBox="1">
          <a:spLocks noChangeArrowheads="1"/>
        </xdr:cNvSpPr>
      </xdr:nvSpPr>
      <xdr:spPr>
        <a:xfrm>
          <a:off x="4314825" y="107346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76200" cy="228600"/>
    <xdr:sp fLocksText="0">
      <xdr:nvSpPr>
        <xdr:cNvPr id="48" name="Text Box 44"/>
        <xdr:cNvSpPr txBox="1">
          <a:spLocks noChangeArrowheads="1"/>
        </xdr:cNvSpPr>
      </xdr:nvSpPr>
      <xdr:spPr>
        <a:xfrm>
          <a:off x="4314825" y="107346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76200" cy="228600"/>
    <xdr:sp fLocksText="0">
      <xdr:nvSpPr>
        <xdr:cNvPr id="49" name="Text Box 39"/>
        <xdr:cNvSpPr txBox="1">
          <a:spLocks noChangeArrowheads="1"/>
        </xdr:cNvSpPr>
      </xdr:nvSpPr>
      <xdr:spPr>
        <a:xfrm>
          <a:off x="4314825" y="107346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76200" cy="228600"/>
    <xdr:sp fLocksText="0">
      <xdr:nvSpPr>
        <xdr:cNvPr id="50" name="Text Box 40"/>
        <xdr:cNvSpPr txBox="1">
          <a:spLocks noChangeArrowheads="1"/>
        </xdr:cNvSpPr>
      </xdr:nvSpPr>
      <xdr:spPr>
        <a:xfrm>
          <a:off x="4314825" y="107346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76200" cy="228600"/>
    <xdr:sp fLocksText="0">
      <xdr:nvSpPr>
        <xdr:cNvPr id="51" name="Text Box 37"/>
        <xdr:cNvSpPr txBox="1">
          <a:spLocks noChangeArrowheads="1"/>
        </xdr:cNvSpPr>
      </xdr:nvSpPr>
      <xdr:spPr>
        <a:xfrm>
          <a:off x="4314825" y="107346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76200" cy="228600"/>
    <xdr:sp fLocksText="0">
      <xdr:nvSpPr>
        <xdr:cNvPr id="52" name="Text Box 38"/>
        <xdr:cNvSpPr txBox="1">
          <a:spLocks noChangeArrowheads="1"/>
        </xdr:cNvSpPr>
      </xdr:nvSpPr>
      <xdr:spPr>
        <a:xfrm>
          <a:off x="4314825" y="107346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76200" cy="228600"/>
    <xdr:sp fLocksText="0">
      <xdr:nvSpPr>
        <xdr:cNvPr id="53" name="Text Box 39"/>
        <xdr:cNvSpPr txBox="1">
          <a:spLocks noChangeArrowheads="1"/>
        </xdr:cNvSpPr>
      </xdr:nvSpPr>
      <xdr:spPr>
        <a:xfrm>
          <a:off x="4314825" y="107346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76200" cy="228600"/>
    <xdr:sp fLocksText="0">
      <xdr:nvSpPr>
        <xdr:cNvPr id="54" name="Text Box 40"/>
        <xdr:cNvSpPr txBox="1">
          <a:spLocks noChangeArrowheads="1"/>
        </xdr:cNvSpPr>
      </xdr:nvSpPr>
      <xdr:spPr>
        <a:xfrm>
          <a:off x="4314825" y="107346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76200" cy="228600"/>
    <xdr:sp fLocksText="0">
      <xdr:nvSpPr>
        <xdr:cNvPr id="55" name="Text Box 41"/>
        <xdr:cNvSpPr txBox="1">
          <a:spLocks noChangeArrowheads="1"/>
        </xdr:cNvSpPr>
      </xdr:nvSpPr>
      <xdr:spPr>
        <a:xfrm>
          <a:off x="4314825" y="107346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76200" cy="228600"/>
    <xdr:sp fLocksText="0">
      <xdr:nvSpPr>
        <xdr:cNvPr id="56" name="Text Box 42"/>
        <xdr:cNvSpPr txBox="1">
          <a:spLocks noChangeArrowheads="1"/>
        </xdr:cNvSpPr>
      </xdr:nvSpPr>
      <xdr:spPr>
        <a:xfrm>
          <a:off x="4314825" y="107346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76200" cy="228600"/>
    <xdr:sp fLocksText="0">
      <xdr:nvSpPr>
        <xdr:cNvPr id="57" name="Text Box 37"/>
        <xdr:cNvSpPr txBox="1">
          <a:spLocks noChangeArrowheads="1"/>
        </xdr:cNvSpPr>
      </xdr:nvSpPr>
      <xdr:spPr>
        <a:xfrm>
          <a:off x="4314825" y="107346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76200" cy="228600"/>
    <xdr:sp fLocksText="0">
      <xdr:nvSpPr>
        <xdr:cNvPr id="58" name="Text Box 38"/>
        <xdr:cNvSpPr txBox="1">
          <a:spLocks noChangeArrowheads="1"/>
        </xdr:cNvSpPr>
      </xdr:nvSpPr>
      <xdr:spPr>
        <a:xfrm>
          <a:off x="4314825" y="107346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76200" cy="228600"/>
    <xdr:sp fLocksText="0">
      <xdr:nvSpPr>
        <xdr:cNvPr id="59" name="Text Box 39"/>
        <xdr:cNvSpPr txBox="1">
          <a:spLocks noChangeArrowheads="1"/>
        </xdr:cNvSpPr>
      </xdr:nvSpPr>
      <xdr:spPr>
        <a:xfrm>
          <a:off x="4314825" y="107346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76200" cy="228600"/>
    <xdr:sp fLocksText="0">
      <xdr:nvSpPr>
        <xdr:cNvPr id="60" name="Text Box 40"/>
        <xdr:cNvSpPr txBox="1">
          <a:spLocks noChangeArrowheads="1"/>
        </xdr:cNvSpPr>
      </xdr:nvSpPr>
      <xdr:spPr>
        <a:xfrm>
          <a:off x="4314825" y="107346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76200" cy="228600"/>
    <xdr:sp fLocksText="0">
      <xdr:nvSpPr>
        <xdr:cNvPr id="61" name="Text Box 39"/>
        <xdr:cNvSpPr txBox="1">
          <a:spLocks noChangeArrowheads="1"/>
        </xdr:cNvSpPr>
      </xdr:nvSpPr>
      <xdr:spPr>
        <a:xfrm>
          <a:off x="4314825" y="76485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76200" cy="228600"/>
    <xdr:sp fLocksText="0">
      <xdr:nvSpPr>
        <xdr:cNvPr id="62" name="Text Box 40"/>
        <xdr:cNvSpPr txBox="1">
          <a:spLocks noChangeArrowheads="1"/>
        </xdr:cNvSpPr>
      </xdr:nvSpPr>
      <xdr:spPr>
        <a:xfrm>
          <a:off x="4314825" y="76485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28600"/>
    <xdr:sp fLocksText="0">
      <xdr:nvSpPr>
        <xdr:cNvPr id="63" name="Text Box 39"/>
        <xdr:cNvSpPr txBox="1">
          <a:spLocks noChangeArrowheads="1"/>
        </xdr:cNvSpPr>
      </xdr:nvSpPr>
      <xdr:spPr>
        <a:xfrm>
          <a:off x="4314825" y="73056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28600"/>
    <xdr:sp fLocksText="0">
      <xdr:nvSpPr>
        <xdr:cNvPr id="64" name="Text Box 40"/>
        <xdr:cNvSpPr txBox="1">
          <a:spLocks noChangeArrowheads="1"/>
        </xdr:cNvSpPr>
      </xdr:nvSpPr>
      <xdr:spPr>
        <a:xfrm>
          <a:off x="4314825" y="73056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76</xdr:row>
      <xdr:rowOff>0</xdr:rowOff>
    </xdr:from>
    <xdr:ext cx="76200" cy="219075"/>
    <xdr:sp fLocksText="0">
      <xdr:nvSpPr>
        <xdr:cNvPr id="65" name="Text Box 37"/>
        <xdr:cNvSpPr txBox="1">
          <a:spLocks noChangeArrowheads="1"/>
        </xdr:cNvSpPr>
      </xdr:nvSpPr>
      <xdr:spPr>
        <a:xfrm>
          <a:off x="4314825" y="3408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76</xdr:row>
      <xdr:rowOff>0</xdr:rowOff>
    </xdr:from>
    <xdr:ext cx="76200" cy="219075"/>
    <xdr:sp fLocksText="0">
      <xdr:nvSpPr>
        <xdr:cNvPr id="66" name="Text Box 38"/>
        <xdr:cNvSpPr txBox="1">
          <a:spLocks noChangeArrowheads="1"/>
        </xdr:cNvSpPr>
      </xdr:nvSpPr>
      <xdr:spPr>
        <a:xfrm>
          <a:off x="4314825" y="3408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76</xdr:row>
      <xdr:rowOff>0</xdr:rowOff>
    </xdr:from>
    <xdr:ext cx="76200" cy="219075"/>
    <xdr:sp fLocksText="0">
      <xdr:nvSpPr>
        <xdr:cNvPr id="67" name="Text Box 39"/>
        <xdr:cNvSpPr txBox="1">
          <a:spLocks noChangeArrowheads="1"/>
        </xdr:cNvSpPr>
      </xdr:nvSpPr>
      <xdr:spPr>
        <a:xfrm>
          <a:off x="4314825" y="3408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76</xdr:row>
      <xdr:rowOff>0</xdr:rowOff>
    </xdr:from>
    <xdr:ext cx="76200" cy="219075"/>
    <xdr:sp fLocksText="0">
      <xdr:nvSpPr>
        <xdr:cNvPr id="68" name="Text Box 40"/>
        <xdr:cNvSpPr txBox="1">
          <a:spLocks noChangeArrowheads="1"/>
        </xdr:cNvSpPr>
      </xdr:nvSpPr>
      <xdr:spPr>
        <a:xfrm>
          <a:off x="4314825" y="3408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76</xdr:row>
      <xdr:rowOff>0</xdr:rowOff>
    </xdr:from>
    <xdr:ext cx="76200" cy="219075"/>
    <xdr:sp fLocksText="0">
      <xdr:nvSpPr>
        <xdr:cNvPr id="69" name="Text Box 41"/>
        <xdr:cNvSpPr txBox="1">
          <a:spLocks noChangeArrowheads="1"/>
        </xdr:cNvSpPr>
      </xdr:nvSpPr>
      <xdr:spPr>
        <a:xfrm>
          <a:off x="4314825" y="3408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76</xdr:row>
      <xdr:rowOff>0</xdr:rowOff>
    </xdr:from>
    <xdr:ext cx="76200" cy="219075"/>
    <xdr:sp fLocksText="0">
      <xdr:nvSpPr>
        <xdr:cNvPr id="70" name="Text Box 42"/>
        <xdr:cNvSpPr txBox="1">
          <a:spLocks noChangeArrowheads="1"/>
        </xdr:cNvSpPr>
      </xdr:nvSpPr>
      <xdr:spPr>
        <a:xfrm>
          <a:off x="4314825" y="3408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76</xdr:row>
      <xdr:rowOff>0</xdr:rowOff>
    </xdr:from>
    <xdr:ext cx="76200" cy="219075"/>
    <xdr:sp fLocksText="0">
      <xdr:nvSpPr>
        <xdr:cNvPr id="71" name="Text Box 43"/>
        <xdr:cNvSpPr txBox="1">
          <a:spLocks noChangeArrowheads="1"/>
        </xdr:cNvSpPr>
      </xdr:nvSpPr>
      <xdr:spPr>
        <a:xfrm>
          <a:off x="4314825" y="3408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76</xdr:row>
      <xdr:rowOff>0</xdr:rowOff>
    </xdr:from>
    <xdr:ext cx="76200" cy="219075"/>
    <xdr:sp fLocksText="0">
      <xdr:nvSpPr>
        <xdr:cNvPr id="72" name="Text Box 44"/>
        <xdr:cNvSpPr txBox="1">
          <a:spLocks noChangeArrowheads="1"/>
        </xdr:cNvSpPr>
      </xdr:nvSpPr>
      <xdr:spPr>
        <a:xfrm>
          <a:off x="4314825" y="3408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76</xdr:row>
      <xdr:rowOff>0</xdr:rowOff>
    </xdr:from>
    <xdr:ext cx="76200" cy="219075"/>
    <xdr:sp fLocksText="0">
      <xdr:nvSpPr>
        <xdr:cNvPr id="73" name="Text Box 37"/>
        <xdr:cNvSpPr txBox="1">
          <a:spLocks noChangeArrowheads="1"/>
        </xdr:cNvSpPr>
      </xdr:nvSpPr>
      <xdr:spPr>
        <a:xfrm>
          <a:off x="5829300" y="3408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76</xdr:row>
      <xdr:rowOff>0</xdr:rowOff>
    </xdr:from>
    <xdr:ext cx="76200" cy="219075"/>
    <xdr:sp fLocksText="0">
      <xdr:nvSpPr>
        <xdr:cNvPr id="74" name="Text Box 38"/>
        <xdr:cNvSpPr txBox="1">
          <a:spLocks noChangeArrowheads="1"/>
        </xdr:cNvSpPr>
      </xdr:nvSpPr>
      <xdr:spPr>
        <a:xfrm>
          <a:off x="5829300" y="3408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76</xdr:row>
      <xdr:rowOff>0</xdr:rowOff>
    </xdr:from>
    <xdr:ext cx="76200" cy="219075"/>
    <xdr:sp fLocksText="0">
      <xdr:nvSpPr>
        <xdr:cNvPr id="75" name="Text Box 39"/>
        <xdr:cNvSpPr txBox="1">
          <a:spLocks noChangeArrowheads="1"/>
        </xdr:cNvSpPr>
      </xdr:nvSpPr>
      <xdr:spPr>
        <a:xfrm>
          <a:off x="5829300" y="3408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76</xdr:row>
      <xdr:rowOff>0</xdr:rowOff>
    </xdr:from>
    <xdr:ext cx="76200" cy="219075"/>
    <xdr:sp fLocksText="0">
      <xdr:nvSpPr>
        <xdr:cNvPr id="76" name="Text Box 40"/>
        <xdr:cNvSpPr txBox="1">
          <a:spLocks noChangeArrowheads="1"/>
        </xdr:cNvSpPr>
      </xdr:nvSpPr>
      <xdr:spPr>
        <a:xfrm>
          <a:off x="5829300" y="3408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76</xdr:row>
      <xdr:rowOff>0</xdr:rowOff>
    </xdr:from>
    <xdr:ext cx="76200" cy="219075"/>
    <xdr:sp fLocksText="0">
      <xdr:nvSpPr>
        <xdr:cNvPr id="77" name="Text Box 41"/>
        <xdr:cNvSpPr txBox="1">
          <a:spLocks noChangeArrowheads="1"/>
        </xdr:cNvSpPr>
      </xdr:nvSpPr>
      <xdr:spPr>
        <a:xfrm>
          <a:off x="5829300" y="3408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76</xdr:row>
      <xdr:rowOff>0</xdr:rowOff>
    </xdr:from>
    <xdr:ext cx="76200" cy="219075"/>
    <xdr:sp fLocksText="0">
      <xdr:nvSpPr>
        <xdr:cNvPr id="78" name="Text Box 42"/>
        <xdr:cNvSpPr txBox="1">
          <a:spLocks noChangeArrowheads="1"/>
        </xdr:cNvSpPr>
      </xdr:nvSpPr>
      <xdr:spPr>
        <a:xfrm>
          <a:off x="5829300" y="3408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76</xdr:row>
      <xdr:rowOff>0</xdr:rowOff>
    </xdr:from>
    <xdr:ext cx="76200" cy="219075"/>
    <xdr:sp fLocksText="0">
      <xdr:nvSpPr>
        <xdr:cNvPr id="79" name="Text Box 43"/>
        <xdr:cNvSpPr txBox="1">
          <a:spLocks noChangeArrowheads="1"/>
        </xdr:cNvSpPr>
      </xdr:nvSpPr>
      <xdr:spPr>
        <a:xfrm>
          <a:off x="5829300" y="3408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76</xdr:row>
      <xdr:rowOff>0</xdr:rowOff>
    </xdr:from>
    <xdr:ext cx="76200" cy="219075"/>
    <xdr:sp fLocksText="0">
      <xdr:nvSpPr>
        <xdr:cNvPr id="80" name="Text Box 44"/>
        <xdr:cNvSpPr txBox="1">
          <a:spLocks noChangeArrowheads="1"/>
        </xdr:cNvSpPr>
      </xdr:nvSpPr>
      <xdr:spPr>
        <a:xfrm>
          <a:off x="5829300" y="3408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76</xdr:row>
      <xdr:rowOff>0</xdr:rowOff>
    </xdr:from>
    <xdr:ext cx="76200" cy="219075"/>
    <xdr:sp fLocksText="0">
      <xdr:nvSpPr>
        <xdr:cNvPr id="81" name="Text Box 37"/>
        <xdr:cNvSpPr txBox="1">
          <a:spLocks noChangeArrowheads="1"/>
        </xdr:cNvSpPr>
      </xdr:nvSpPr>
      <xdr:spPr>
        <a:xfrm>
          <a:off x="5829300" y="3408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76</xdr:row>
      <xdr:rowOff>0</xdr:rowOff>
    </xdr:from>
    <xdr:ext cx="76200" cy="219075"/>
    <xdr:sp fLocksText="0">
      <xdr:nvSpPr>
        <xdr:cNvPr id="82" name="Text Box 38"/>
        <xdr:cNvSpPr txBox="1">
          <a:spLocks noChangeArrowheads="1"/>
        </xdr:cNvSpPr>
      </xdr:nvSpPr>
      <xdr:spPr>
        <a:xfrm>
          <a:off x="5829300" y="3408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76</xdr:row>
      <xdr:rowOff>0</xdr:rowOff>
    </xdr:from>
    <xdr:ext cx="76200" cy="219075"/>
    <xdr:sp fLocksText="0">
      <xdr:nvSpPr>
        <xdr:cNvPr id="83" name="Text Box 39"/>
        <xdr:cNvSpPr txBox="1">
          <a:spLocks noChangeArrowheads="1"/>
        </xdr:cNvSpPr>
      </xdr:nvSpPr>
      <xdr:spPr>
        <a:xfrm>
          <a:off x="5829300" y="3408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76</xdr:row>
      <xdr:rowOff>0</xdr:rowOff>
    </xdr:from>
    <xdr:ext cx="76200" cy="219075"/>
    <xdr:sp fLocksText="0">
      <xdr:nvSpPr>
        <xdr:cNvPr id="84" name="Text Box 40"/>
        <xdr:cNvSpPr txBox="1">
          <a:spLocks noChangeArrowheads="1"/>
        </xdr:cNvSpPr>
      </xdr:nvSpPr>
      <xdr:spPr>
        <a:xfrm>
          <a:off x="5829300" y="3408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76</xdr:row>
      <xdr:rowOff>0</xdr:rowOff>
    </xdr:from>
    <xdr:ext cx="76200" cy="219075"/>
    <xdr:sp fLocksText="0">
      <xdr:nvSpPr>
        <xdr:cNvPr id="85" name="Text Box 41"/>
        <xdr:cNvSpPr txBox="1">
          <a:spLocks noChangeArrowheads="1"/>
        </xdr:cNvSpPr>
      </xdr:nvSpPr>
      <xdr:spPr>
        <a:xfrm>
          <a:off x="5829300" y="3408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76</xdr:row>
      <xdr:rowOff>0</xdr:rowOff>
    </xdr:from>
    <xdr:ext cx="76200" cy="219075"/>
    <xdr:sp fLocksText="0">
      <xdr:nvSpPr>
        <xdr:cNvPr id="86" name="Text Box 42"/>
        <xdr:cNvSpPr txBox="1">
          <a:spLocks noChangeArrowheads="1"/>
        </xdr:cNvSpPr>
      </xdr:nvSpPr>
      <xdr:spPr>
        <a:xfrm>
          <a:off x="5829300" y="3408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76</xdr:row>
      <xdr:rowOff>0</xdr:rowOff>
    </xdr:from>
    <xdr:ext cx="76200" cy="219075"/>
    <xdr:sp fLocksText="0">
      <xdr:nvSpPr>
        <xdr:cNvPr id="87" name="Text Box 43"/>
        <xdr:cNvSpPr txBox="1">
          <a:spLocks noChangeArrowheads="1"/>
        </xdr:cNvSpPr>
      </xdr:nvSpPr>
      <xdr:spPr>
        <a:xfrm>
          <a:off x="5829300" y="3408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76</xdr:row>
      <xdr:rowOff>0</xdr:rowOff>
    </xdr:from>
    <xdr:ext cx="76200" cy="219075"/>
    <xdr:sp fLocksText="0">
      <xdr:nvSpPr>
        <xdr:cNvPr id="88" name="Text Box 44"/>
        <xdr:cNvSpPr txBox="1">
          <a:spLocks noChangeArrowheads="1"/>
        </xdr:cNvSpPr>
      </xdr:nvSpPr>
      <xdr:spPr>
        <a:xfrm>
          <a:off x="5829300" y="3408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28600"/>
    <xdr:sp fLocksText="0">
      <xdr:nvSpPr>
        <xdr:cNvPr id="89" name="Text Box 39"/>
        <xdr:cNvSpPr txBox="1">
          <a:spLocks noChangeArrowheads="1"/>
        </xdr:cNvSpPr>
      </xdr:nvSpPr>
      <xdr:spPr>
        <a:xfrm>
          <a:off x="4314825" y="73056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28600"/>
    <xdr:sp fLocksText="0">
      <xdr:nvSpPr>
        <xdr:cNvPr id="90" name="Text Box 40"/>
        <xdr:cNvSpPr txBox="1">
          <a:spLocks noChangeArrowheads="1"/>
        </xdr:cNvSpPr>
      </xdr:nvSpPr>
      <xdr:spPr>
        <a:xfrm>
          <a:off x="4314825" y="73056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76200" cy="219075"/>
    <xdr:sp fLocksText="0">
      <xdr:nvSpPr>
        <xdr:cNvPr id="91" name="Text Box 37"/>
        <xdr:cNvSpPr txBox="1">
          <a:spLocks noChangeArrowheads="1"/>
        </xdr:cNvSpPr>
      </xdr:nvSpPr>
      <xdr:spPr>
        <a:xfrm>
          <a:off x="8439150" y="107346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76200" cy="219075"/>
    <xdr:sp fLocksText="0">
      <xdr:nvSpPr>
        <xdr:cNvPr id="92" name="Text Box 38"/>
        <xdr:cNvSpPr txBox="1">
          <a:spLocks noChangeArrowheads="1"/>
        </xdr:cNvSpPr>
      </xdr:nvSpPr>
      <xdr:spPr>
        <a:xfrm>
          <a:off x="8439150" y="107346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76200" cy="219075"/>
    <xdr:sp fLocksText="0">
      <xdr:nvSpPr>
        <xdr:cNvPr id="93" name="Text Box 39"/>
        <xdr:cNvSpPr txBox="1">
          <a:spLocks noChangeArrowheads="1"/>
        </xdr:cNvSpPr>
      </xdr:nvSpPr>
      <xdr:spPr>
        <a:xfrm>
          <a:off x="8439150" y="107346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76200" cy="219075"/>
    <xdr:sp fLocksText="0">
      <xdr:nvSpPr>
        <xdr:cNvPr id="94" name="Text Box 40"/>
        <xdr:cNvSpPr txBox="1">
          <a:spLocks noChangeArrowheads="1"/>
        </xdr:cNvSpPr>
      </xdr:nvSpPr>
      <xdr:spPr>
        <a:xfrm>
          <a:off x="8439150" y="107346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76200" cy="219075"/>
    <xdr:sp fLocksText="0">
      <xdr:nvSpPr>
        <xdr:cNvPr id="95" name="Text Box 41"/>
        <xdr:cNvSpPr txBox="1">
          <a:spLocks noChangeArrowheads="1"/>
        </xdr:cNvSpPr>
      </xdr:nvSpPr>
      <xdr:spPr>
        <a:xfrm>
          <a:off x="8439150" y="107346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76200" cy="219075"/>
    <xdr:sp fLocksText="0">
      <xdr:nvSpPr>
        <xdr:cNvPr id="96" name="Text Box 42"/>
        <xdr:cNvSpPr txBox="1">
          <a:spLocks noChangeArrowheads="1"/>
        </xdr:cNvSpPr>
      </xdr:nvSpPr>
      <xdr:spPr>
        <a:xfrm>
          <a:off x="8439150" y="107346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76200" cy="219075"/>
    <xdr:sp fLocksText="0">
      <xdr:nvSpPr>
        <xdr:cNvPr id="97" name="Text Box 43"/>
        <xdr:cNvSpPr txBox="1">
          <a:spLocks noChangeArrowheads="1"/>
        </xdr:cNvSpPr>
      </xdr:nvSpPr>
      <xdr:spPr>
        <a:xfrm>
          <a:off x="8439150" y="107346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76200" cy="219075"/>
    <xdr:sp fLocksText="0">
      <xdr:nvSpPr>
        <xdr:cNvPr id="98" name="Text Box 44"/>
        <xdr:cNvSpPr txBox="1">
          <a:spLocks noChangeArrowheads="1"/>
        </xdr:cNvSpPr>
      </xdr:nvSpPr>
      <xdr:spPr>
        <a:xfrm>
          <a:off x="8439150" y="107346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76200" cy="228600"/>
    <xdr:sp fLocksText="0">
      <xdr:nvSpPr>
        <xdr:cNvPr id="99" name="Text Box 37"/>
        <xdr:cNvSpPr txBox="1">
          <a:spLocks noChangeArrowheads="1"/>
        </xdr:cNvSpPr>
      </xdr:nvSpPr>
      <xdr:spPr>
        <a:xfrm>
          <a:off x="8439150" y="107346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76200" cy="228600"/>
    <xdr:sp fLocksText="0">
      <xdr:nvSpPr>
        <xdr:cNvPr id="100" name="Text Box 38"/>
        <xdr:cNvSpPr txBox="1">
          <a:spLocks noChangeArrowheads="1"/>
        </xdr:cNvSpPr>
      </xdr:nvSpPr>
      <xdr:spPr>
        <a:xfrm>
          <a:off x="8439150" y="107346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76200" cy="228600"/>
    <xdr:sp fLocksText="0">
      <xdr:nvSpPr>
        <xdr:cNvPr id="101" name="Text Box 39"/>
        <xdr:cNvSpPr txBox="1">
          <a:spLocks noChangeArrowheads="1"/>
        </xdr:cNvSpPr>
      </xdr:nvSpPr>
      <xdr:spPr>
        <a:xfrm>
          <a:off x="8439150" y="107346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76200" cy="228600"/>
    <xdr:sp fLocksText="0">
      <xdr:nvSpPr>
        <xdr:cNvPr id="102" name="Text Box 40"/>
        <xdr:cNvSpPr txBox="1">
          <a:spLocks noChangeArrowheads="1"/>
        </xdr:cNvSpPr>
      </xdr:nvSpPr>
      <xdr:spPr>
        <a:xfrm>
          <a:off x="8439150" y="107346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76200" cy="228600"/>
    <xdr:sp fLocksText="0">
      <xdr:nvSpPr>
        <xdr:cNvPr id="103" name="Text Box 41"/>
        <xdr:cNvSpPr txBox="1">
          <a:spLocks noChangeArrowheads="1"/>
        </xdr:cNvSpPr>
      </xdr:nvSpPr>
      <xdr:spPr>
        <a:xfrm>
          <a:off x="8439150" y="107346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76200" cy="228600"/>
    <xdr:sp fLocksText="0">
      <xdr:nvSpPr>
        <xdr:cNvPr id="104" name="Text Box 42"/>
        <xdr:cNvSpPr txBox="1">
          <a:spLocks noChangeArrowheads="1"/>
        </xdr:cNvSpPr>
      </xdr:nvSpPr>
      <xdr:spPr>
        <a:xfrm>
          <a:off x="8439150" y="107346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76200" cy="228600"/>
    <xdr:sp fLocksText="0">
      <xdr:nvSpPr>
        <xdr:cNvPr id="105" name="Text Box 43"/>
        <xdr:cNvSpPr txBox="1">
          <a:spLocks noChangeArrowheads="1"/>
        </xdr:cNvSpPr>
      </xdr:nvSpPr>
      <xdr:spPr>
        <a:xfrm>
          <a:off x="8439150" y="107346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76200" cy="228600"/>
    <xdr:sp fLocksText="0">
      <xdr:nvSpPr>
        <xdr:cNvPr id="106" name="Text Box 44"/>
        <xdr:cNvSpPr txBox="1">
          <a:spLocks noChangeArrowheads="1"/>
        </xdr:cNvSpPr>
      </xdr:nvSpPr>
      <xdr:spPr>
        <a:xfrm>
          <a:off x="8439150" y="107346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76200" cy="228600"/>
    <xdr:sp fLocksText="0">
      <xdr:nvSpPr>
        <xdr:cNvPr id="107" name="Text Box 39"/>
        <xdr:cNvSpPr txBox="1">
          <a:spLocks noChangeArrowheads="1"/>
        </xdr:cNvSpPr>
      </xdr:nvSpPr>
      <xdr:spPr>
        <a:xfrm>
          <a:off x="8439150" y="107346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76200" cy="228600"/>
    <xdr:sp fLocksText="0">
      <xdr:nvSpPr>
        <xdr:cNvPr id="108" name="Text Box 40"/>
        <xdr:cNvSpPr txBox="1">
          <a:spLocks noChangeArrowheads="1"/>
        </xdr:cNvSpPr>
      </xdr:nvSpPr>
      <xdr:spPr>
        <a:xfrm>
          <a:off x="8439150" y="107346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76200" cy="228600"/>
    <xdr:sp fLocksText="0">
      <xdr:nvSpPr>
        <xdr:cNvPr id="109" name="Text Box 37"/>
        <xdr:cNvSpPr txBox="1">
          <a:spLocks noChangeArrowheads="1"/>
        </xdr:cNvSpPr>
      </xdr:nvSpPr>
      <xdr:spPr>
        <a:xfrm>
          <a:off x="8439150" y="107346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76200" cy="228600"/>
    <xdr:sp fLocksText="0">
      <xdr:nvSpPr>
        <xdr:cNvPr id="110" name="Text Box 38"/>
        <xdr:cNvSpPr txBox="1">
          <a:spLocks noChangeArrowheads="1"/>
        </xdr:cNvSpPr>
      </xdr:nvSpPr>
      <xdr:spPr>
        <a:xfrm>
          <a:off x="8439150" y="107346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76200" cy="228600"/>
    <xdr:sp fLocksText="0">
      <xdr:nvSpPr>
        <xdr:cNvPr id="111" name="Text Box 39"/>
        <xdr:cNvSpPr txBox="1">
          <a:spLocks noChangeArrowheads="1"/>
        </xdr:cNvSpPr>
      </xdr:nvSpPr>
      <xdr:spPr>
        <a:xfrm>
          <a:off x="8439150" y="107346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76200" cy="228600"/>
    <xdr:sp fLocksText="0">
      <xdr:nvSpPr>
        <xdr:cNvPr id="112" name="Text Box 40"/>
        <xdr:cNvSpPr txBox="1">
          <a:spLocks noChangeArrowheads="1"/>
        </xdr:cNvSpPr>
      </xdr:nvSpPr>
      <xdr:spPr>
        <a:xfrm>
          <a:off x="8439150" y="107346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76200" cy="228600"/>
    <xdr:sp fLocksText="0">
      <xdr:nvSpPr>
        <xdr:cNvPr id="113" name="Text Box 41"/>
        <xdr:cNvSpPr txBox="1">
          <a:spLocks noChangeArrowheads="1"/>
        </xdr:cNvSpPr>
      </xdr:nvSpPr>
      <xdr:spPr>
        <a:xfrm>
          <a:off x="8439150" y="107346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76200" cy="228600"/>
    <xdr:sp fLocksText="0">
      <xdr:nvSpPr>
        <xdr:cNvPr id="114" name="Text Box 42"/>
        <xdr:cNvSpPr txBox="1">
          <a:spLocks noChangeArrowheads="1"/>
        </xdr:cNvSpPr>
      </xdr:nvSpPr>
      <xdr:spPr>
        <a:xfrm>
          <a:off x="8439150" y="107346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76200" cy="228600"/>
    <xdr:sp fLocksText="0">
      <xdr:nvSpPr>
        <xdr:cNvPr id="115" name="Text Box 37"/>
        <xdr:cNvSpPr txBox="1">
          <a:spLocks noChangeArrowheads="1"/>
        </xdr:cNvSpPr>
      </xdr:nvSpPr>
      <xdr:spPr>
        <a:xfrm>
          <a:off x="8439150" y="107346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76200" cy="228600"/>
    <xdr:sp fLocksText="0">
      <xdr:nvSpPr>
        <xdr:cNvPr id="116" name="Text Box 38"/>
        <xdr:cNvSpPr txBox="1">
          <a:spLocks noChangeArrowheads="1"/>
        </xdr:cNvSpPr>
      </xdr:nvSpPr>
      <xdr:spPr>
        <a:xfrm>
          <a:off x="8439150" y="107346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76200" cy="228600"/>
    <xdr:sp fLocksText="0">
      <xdr:nvSpPr>
        <xdr:cNvPr id="117" name="Text Box 39"/>
        <xdr:cNvSpPr txBox="1">
          <a:spLocks noChangeArrowheads="1"/>
        </xdr:cNvSpPr>
      </xdr:nvSpPr>
      <xdr:spPr>
        <a:xfrm>
          <a:off x="8439150" y="107346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76200" cy="228600"/>
    <xdr:sp fLocksText="0">
      <xdr:nvSpPr>
        <xdr:cNvPr id="118" name="Text Box 40"/>
        <xdr:cNvSpPr txBox="1">
          <a:spLocks noChangeArrowheads="1"/>
        </xdr:cNvSpPr>
      </xdr:nvSpPr>
      <xdr:spPr>
        <a:xfrm>
          <a:off x="8439150" y="107346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76200" cy="228600"/>
    <xdr:sp fLocksText="0">
      <xdr:nvSpPr>
        <xdr:cNvPr id="119" name="Text Box 39"/>
        <xdr:cNvSpPr txBox="1">
          <a:spLocks noChangeArrowheads="1"/>
        </xdr:cNvSpPr>
      </xdr:nvSpPr>
      <xdr:spPr>
        <a:xfrm>
          <a:off x="8439150" y="76485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76200" cy="228600"/>
    <xdr:sp fLocksText="0">
      <xdr:nvSpPr>
        <xdr:cNvPr id="120" name="Text Box 40"/>
        <xdr:cNvSpPr txBox="1">
          <a:spLocks noChangeArrowheads="1"/>
        </xdr:cNvSpPr>
      </xdr:nvSpPr>
      <xdr:spPr>
        <a:xfrm>
          <a:off x="8439150" y="76485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76200" cy="228600"/>
    <xdr:sp fLocksText="0">
      <xdr:nvSpPr>
        <xdr:cNvPr id="121" name="Text Box 39"/>
        <xdr:cNvSpPr txBox="1">
          <a:spLocks noChangeArrowheads="1"/>
        </xdr:cNvSpPr>
      </xdr:nvSpPr>
      <xdr:spPr>
        <a:xfrm>
          <a:off x="8439150" y="73056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76200" cy="228600"/>
    <xdr:sp fLocksText="0">
      <xdr:nvSpPr>
        <xdr:cNvPr id="122" name="Text Box 40"/>
        <xdr:cNvSpPr txBox="1">
          <a:spLocks noChangeArrowheads="1"/>
        </xdr:cNvSpPr>
      </xdr:nvSpPr>
      <xdr:spPr>
        <a:xfrm>
          <a:off x="8439150" y="73056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76</xdr:row>
      <xdr:rowOff>0</xdr:rowOff>
    </xdr:from>
    <xdr:ext cx="76200" cy="219075"/>
    <xdr:sp fLocksText="0">
      <xdr:nvSpPr>
        <xdr:cNvPr id="123" name="Text Box 37"/>
        <xdr:cNvSpPr txBox="1">
          <a:spLocks noChangeArrowheads="1"/>
        </xdr:cNvSpPr>
      </xdr:nvSpPr>
      <xdr:spPr>
        <a:xfrm>
          <a:off x="8439150" y="3408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76</xdr:row>
      <xdr:rowOff>0</xdr:rowOff>
    </xdr:from>
    <xdr:ext cx="76200" cy="219075"/>
    <xdr:sp fLocksText="0">
      <xdr:nvSpPr>
        <xdr:cNvPr id="124" name="Text Box 38"/>
        <xdr:cNvSpPr txBox="1">
          <a:spLocks noChangeArrowheads="1"/>
        </xdr:cNvSpPr>
      </xdr:nvSpPr>
      <xdr:spPr>
        <a:xfrm>
          <a:off x="8439150" y="3408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76</xdr:row>
      <xdr:rowOff>0</xdr:rowOff>
    </xdr:from>
    <xdr:ext cx="76200" cy="219075"/>
    <xdr:sp fLocksText="0">
      <xdr:nvSpPr>
        <xdr:cNvPr id="125" name="Text Box 39"/>
        <xdr:cNvSpPr txBox="1">
          <a:spLocks noChangeArrowheads="1"/>
        </xdr:cNvSpPr>
      </xdr:nvSpPr>
      <xdr:spPr>
        <a:xfrm>
          <a:off x="8439150" y="3408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76</xdr:row>
      <xdr:rowOff>0</xdr:rowOff>
    </xdr:from>
    <xdr:ext cx="76200" cy="219075"/>
    <xdr:sp fLocksText="0">
      <xdr:nvSpPr>
        <xdr:cNvPr id="126" name="Text Box 40"/>
        <xdr:cNvSpPr txBox="1">
          <a:spLocks noChangeArrowheads="1"/>
        </xdr:cNvSpPr>
      </xdr:nvSpPr>
      <xdr:spPr>
        <a:xfrm>
          <a:off x="8439150" y="3408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76</xdr:row>
      <xdr:rowOff>0</xdr:rowOff>
    </xdr:from>
    <xdr:ext cx="76200" cy="219075"/>
    <xdr:sp fLocksText="0">
      <xdr:nvSpPr>
        <xdr:cNvPr id="127" name="Text Box 41"/>
        <xdr:cNvSpPr txBox="1">
          <a:spLocks noChangeArrowheads="1"/>
        </xdr:cNvSpPr>
      </xdr:nvSpPr>
      <xdr:spPr>
        <a:xfrm>
          <a:off x="8439150" y="3408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76</xdr:row>
      <xdr:rowOff>0</xdr:rowOff>
    </xdr:from>
    <xdr:ext cx="76200" cy="219075"/>
    <xdr:sp fLocksText="0">
      <xdr:nvSpPr>
        <xdr:cNvPr id="128" name="Text Box 42"/>
        <xdr:cNvSpPr txBox="1">
          <a:spLocks noChangeArrowheads="1"/>
        </xdr:cNvSpPr>
      </xdr:nvSpPr>
      <xdr:spPr>
        <a:xfrm>
          <a:off x="8439150" y="3408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76</xdr:row>
      <xdr:rowOff>0</xdr:rowOff>
    </xdr:from>
    <xdr:ext cx="76200" cy="219075"/>
    <xdr:sp fLocksText="0">
      <xdr:nvSpPr>
        <xdr:cNvPr id="129" name="Text Box 43"/>
        <xdr:cNvSpPr txBox="1">
          <a:spLocks noChangeArrowheads="1"/>
        </xdr:cNvSpPr>
      </xdr:nvSpPr>
      <xdr:spPr>
        <a:xfrm>
          <a:off x="8439150" y="3408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76</xdr:row>
      <xdr:rowOff>0</xdr:rowOff>
    </xdr:from>
    <xdr:ext cx="76200" cy="219075"/>
    <xdr:sp fLocksText="0">
      <xdr:nvSpPr>
        <xdr:cNvPr id="130" name="Text Box 44"/>
        <xdr:cNvSpPr txBox="1">
          <a:spLocks noChangeArrowheads="1"/>
        </xdr:cNvSpPr>
      </xdr:nvSpPr>
      <xdr:spPr>
        <a:xfrm>
          <a:off x="8439150" y="3408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76</xdr:row>
      <xdr:rowOff>0</xdr:rowOff>
    </xdr:from>
    <xdr:ext cx="76200" cy="219075"/>
    <xdr:sp fLocksText="0">
      <xdr:nvSpPr>
        <xdr:cNvPr id="131" name="Text Box 37"/>
        <xdr:cNvSpPr txBox="1">
          <a:spLocks noChangeArrowheads="1"/>
        </xdr:cNvSpPr>
      </xdr:nvSpPr>
      <xdr:spPr>
        <a:xfrm>
          <a:off x="9953625" y="3408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76</xdr:row>
      <xdr:rowOff>0</xdr:rowOff>
    </xdr:from>
    <xdr:ext cx="76200" cy="219075"/>
    <xdr:sp fLocksText="0">
      <xdr:nvSpPr>
        <xdr:cNvPr id="132" name="Text Box 38"/>
        <xdr:cNvSpPr txBox="1">
          <a:spLocks noChangeArrowheads="1"/>
        </xdr:cNvSpPr>
      </xdr:nvSpPr>
      <xdr:spPr>
        <a:xfrm>
          <a:off x="9953625" y="3408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76</xdr:row>
      <xdr:rowOff>0</xdr:rowOff>
    </xdr:from>
    <xdr:ext cx="76200" cy="219075"/>
    <xdr:sp fLocksText="0">
      <xdr:nvSpPr>
        <xdr:cNvPr id="133" name="Text Box 39"/>
        <xdr:cNvSpPr txBox="1">
          <a:spLocks noChangeArrowheads="1"/>
        </xdr:cNvSpPr>
      </xdr:nvSpPr>
      <xdr:spPr>
        <a:xfrm>
          <a:off x="9953625" y="3408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76</xdr:row>
      <xdr:rowOff>0</xdr:rowOff>
    </xdr:from>
    <xdr:ext cx="76200" cy="219075"/>
    <xdr:sp fLocksText="0">
      <xdr:nvSpPr>
        <xdr:cNvPr id="134" name="Text Box 40"/>
        <xdr:cNvSpPr txBox="1">
          <a:spLocks noChangeArrowheads="1"/>
        </xdr:cNvSpPr>
      </xdr:nvSpPr>
      <xdr:spPr>
        <a:xfrm>
          <a:off x="9953625" y="3408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76</xdr:row>
      <xdr:rowOff>0</xdr:rowOff>
    </xdr:from>
    <xdr:ext cx="76200" cy="219075"/>
    <xdr:sp fLocksText="0">
      <xdr:nvSpPr>
        <xdr:cNvPr id="135" name="Text Box 41"/>
        <xdr:cNvSpPr txBox="1">
          <a:spLocks noChangeArrowheads="1"/>
        </xdr:cNvSpPr>
      </xdr:nvSpPr>
      <xdr:spPr>
        <a:xfrm>
          <a:off x="9953625" y="3408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76</xdr:row>
      <xdr:rowOff>0</xdr:rowOff>
    </xdr:from>
    <xdr:ext cx="76200" cy="219075"/>
    <xdr:sp fLocksText="0">
      <xdr:nvSpPr>
        <xdr:cNvPr id="136" name="Text Box 42"/>
        <xdr:cNvSpPr txBox="1">
          <a:spLocks noChangeArrowheads="1"/>
        </xdr:cNvSpPr>
      </xdr:nvSpPr>
      <xdr:spPr>
        <a:xfrm>
          <a:off x="9953625" y="3408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76</xdr:row>
      <xdr:rowOff>0</xdr:rowOff>
    </xdr:from>
    <xdr:ext cx="76200" cy="219075"/>
    <xdr:sp fLocksText="0">
      <xdr:nvSpPr>
        <xdr:cNvPr id="137" name="Text Box 43"/>
        <xdr:cNvSpPr txBox="1">
          <a:spLocks noChangeArrowheads="1"/>
        </xdr:cNvSpPr>
      </xdr:nvSpPr>
      <xdr:spPr>
        <a:xfrm>
          <a:off x="9953625" y="3408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76</xdr:row>
      <xdr:rowOff>0</xdr:rowOff>
    </xdr:from>
    <xdr:ext cx="76200" cy="219075"/>
    <xdr:sp fLocksText="0">
      <xdr:nvSpPr>
        <xdr:cNvPr id="138" name="Text Box 44"/>
        <xdr:cNvSpPr txBox="1">
          <a:spLocks noChangeArrowheads="1"/>
        </xdr:cNvSpPr>
      </xdr:nvSpPr>
      <xdr:spPr>
        <a:xfrm>
          <a:off x="9953625" y="3408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76</xdr:row>
      <xdr:rowOff>0</xdr:rowOff>
    </xdr:from>
    <xdr:ext cx="76200" cy="219075"/>
    <xdr:sp fLocksText="0">
      <xdr:nvSpPr>
        <xdr:cNvPr id="139" name="Text Box 37"/>
        <xdr:cNvSpPr txBox="1">
          <a:spLocks noChangeArrowheads="1"/>
        </xdr:cNvSpPr>
      </xdr:nvSpPr>
      <xdr:spPr>
        <a:xfrm>
          <a:off x="9953625" y="3408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76</xdr:row>
      <xdr:rowOff>0</xdr:rowOff>
    </xdr:from>
    <xdr:ext cx="76200" cy="219075"/>
    <xdr:sp fLocksText="0">
      <xdr:nvSpPr>
        <xdr:cNvPr id="140" name="Text Box 38"/>
        <xdr:cNvSpPr txBox="1">
          <a:spLocks noChangeArrowheads="1"/>
        </xdr:cNvSpPr>
      </xdr:nvSpPr>
      <xdr:spPr>
        <a:xfrm>
          <a:off x="9953625" y="3408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76</xdr:row>
      <xdr:rowOff>0</xdr:rowOff>
    </xdr:from>
    <xdr:ext cx="76200" cy="219075"/>
    <xdr:sp fLocksText="0">
      <xdr:nvSpPr>
        <xdr:cNvPr id="141" name="Text Box 39"/>
        <xdr:cNvSpPr txBox="1">
          <a:spLocks noChangeArrowheads="1"/>
        </xdr:cNvSpPr>
      </xdr:nvSpPr>
      <xdr:spPr>
        <a:xfrm>
          <a:off x="9953625" y="3408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76</xdr:row>
      <xdr:rowOff>0</xdr:rowOff>
    </xdr:from>
    <xdr:ext cx="76200" cy="219075"/>
    <xdr:sp fLocksText="0">
      <xdr:nvSpPr>
        <xdr:cNvPr id="142" name="Text Box 40"/>
        <xdr:cNvSpPr txBox="1">
          <a:spLocks noChangeArrowheads="1"/>
        </xdr:cNvSpPr>
      </xdr:nvSpPr>
      <xdr:spPr>
        <a:xfrm>
          <a:off x="9953625" y="3408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76</xdr:row>
      <xdr:rowOff>0</xdr:rowOff>
    </xdr:from>
    <xdr:ext cx="76200" cy="219075"/>
    <xdr:sp fLocksText="0">
      <xdr:nvSpPr>
        <xdr:cNvPr id="143" name="Text Box 41"/>
        <xdr:cNvSpPr txBox="1">
          <a:spLocks noChangeArrowheads="1"/>
        </xdr:cNvSpPr>
      </xdr:nvSpPr>
      <xdr:spPr>
        <a:xfrm>
          <a:off x="9953625" y="3408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76</xdr:row>
      <xdr:rowOff>0</xdr:rowOff>
    </xdr:from>
    <xdr:ext cx="76200" cy="219075"/>
    <xdr:sp fLocksText="0">
      <xdr:nvSpPr>
        <xdr:cNvPr id="144" name="Text Box 42"/>
        <xdr:cNvSpPr txBox="1">
          <a:spLocks noChangeArrowheads="1"/>
        </xdr:cNvSpPr>
      </xdr:nvSpPr>
      <xdr:spPr>
        <a:xfrm>
          <a:off x="9953625" y="3408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76</xdr:row>
      <xdr:rowOff>0</xdr:rowOff>
    </xdr:from>
    <xdr:ext cx="76200" cy="219075"/>
    <xdr:sp fLocksText="0">
      <xdr:nvSpPr>
        <xdr:cNvPr id="145" name="Text Box 43"/>
        <xdr:cNvSpPr txBox="1">
          <a:spLocks noChangeArrowheads="1"/>
        </xdr:cNvSpPr>
      </xdr:nvSpPr>
      <xdr:spPr>
        <a:xfrm>
          <a:off x="9953625" y="3408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76</xdr:row>
      <xdr:rowOff>0</xdr:rowOff>
    </xdr:from>
    <xdr:ext cx="76200" cy="219075"/>
    <xdr:sp fLocksText="0">
      <xdr:nvSpPr>
        <xdr:cNvPr id="146" name="Text Box 44"/>
        <xdr:cNvSpPr txBox="1">
          <a:spLocks noChangeArrowheads="1"/>
        </xdr:cNvSpPr>
      </xdr:nvSpPr>
      <xdr:spPr>
        <a:xfrm>
          <a:off x="9953625" y="3408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76200" cy="228600"/>
    <xdr:sp fLocksText="0">
      <xdr:nvSpPr>
        <xdr:cNvPr id="147" name="Text Box 39"/>
        <xdr:cNvSpPr txBox="1">
          <a:spLocks noChangeArrowheads="1"/>
        </xdr:cNvSpPr>
      </xdr:nvSpPr>
      <xdr:spPr>
        <a:xfrm>
          <a:off x="8439150" y="73056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76200" cy="228600"/>
    <xdr:sp fLocksText="0">
      <xdr:nvSpPr>
        <xdr:cNvPr id="148" name="Text Box 40"/>
        <xdr:cNvSpPr txBox="1">
          <a:spLocks noChangeArrowheads="1"/>
        </xdr:cNvSpPr>
      </xdr:nvSpPr>
      <xdr:spPr>
        <a:xfrm>
          <a:off x="8439150" y="73056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76200" cy="219075"/>
    <xdr:sp fLocksText="0">
      <xdr:nvSpPr>
        <xdr:cNvPr id="149" name="Text Box 37"/>
        <xdr:cNvSpPr txBox="1">
          <a:spLocks noChangeArrowheads="1"/>
        </xdr:cNvSpPr>
      </xdr:nvSpPr>
      <xdr:spPr>
        <a:xfrm>
          <a:off x="4314825" y="107346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76200" cy="219075"/>
    <xdr:sp fLocksText="0">
      <xdr:nvSpPr>
        <xdr:cNvPr id="150" name="Text Box 38"/>
        <xdr:cNvSpPr txBox="1">
          <a:spLocks noChangeArrowheads="1"/>
        </xdr:cNvSpPr>
      </xdr:nvSpPr>
      <xdr:spPr>
        <a:xfrm>
          <a:off x="4314825" y="107346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76200" cy="219075"/>
    <xdr:sp fLocksText="0">
      <xdr:nvSpPr>
        <xdr:cNvPr id="151" name="Text Box 39"/>
        <xdr:cNvSpPr txBox="1">
          <a:spLocks noChangeArrowheads="1"/>
        </xdr:cNvSpPr>
      </xdr:nvSpPr>
      <xdr:spPr>
        <a:xfrm>
          <a:off x="4314825" y="107346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76200" cy="219075"/>
    <xdr:sp fLocksText="0">
      <xdr:nvSpPr>
        <xdr:cNvPr id="152" name="Text Box 40"/>
        <xdr:cNvSpPr txBox="1">
          <a:spLocks noChangeArrowheads="1"/>
        </xdr:cNvSpPr>
      </xdr:nvSpPr>
      <xdr:spPr>
        <a:xfrm>
          <a:off x="4314825" y="107346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76200" cy="219075"/>
    <xdr:sp fLocksText="0">
      <xdr:nvSpPr>
        <xdr:cNvPr id="153" name="Text Box 41"/>
        <xdr:cNvSpPr txBox="1">
          <a:spLocks noChangeArrowheads="1"/>
        </xdr:cNvSpPr>
      </xdr:nvSpPr>
      <xdr:spPr>
        <a:xfrm>
          <a:off x="4314825" y="107346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76200" cy="219075"/>
    <xdr:sp fLocksText="0">
      <xdr:nvSpPr>
        <xdr:cNvPr id="154" name="Text Box 42"/>
        <xdr:cNvSpPr txBox="1">
          <a:spLocks noChangeArrowheads="1"/>
        </xdr:cNvSpPr>
      </xdr:nvSpPr>
      <xdr:spPr>
        <a:xfrm>
          <a:off x="4314825" y="107346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76200" cy="219075"/>
    <xdr:sp fLocksText="0">
      <xdr:nvSpPr>
        <xdr:cNvPr id="155" name="Text Box 43"/>
        <xdr:cNvSpPr txBox="1">
          <a:spLocks noChangeArrowheads="1"/>
        </xdr:cNvSpPr>
      </xdr:nvSpPr>
      <xdr:spPr>
        <a:xfrm>
          <a:off x="4314825" y="107346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76200" cy="219075"/>
    <xdr:sp fLocksText="0">
      <xdr:nvSpPr>
        <xdr:cNvPr id="156" name="Text Box 44"/>
        <xdr:cNvSpPr txBox="1">
          <a:spLocks noChangeArrowheads="1"/>
        </xdr:cNvSpPr>
      </xdr:nvSpPr>
      <xdr:spPr>
        <a:xfrm>
          <a:off x="4314825" y="107346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76200" cy="228600"/>
    <xdr:sp fLocksText="0">
      <xdr:nvSpPr>
        <xdr:cNvPr id="157" name="Text Box 37"/>
        <xdr:cNvSpPr txBox="1">
          <a:spLocks noChangeArrowheads="1"/>
        </xdr:cNvSpPr>
      </xdr:nvSpPr>
      <xdr:spPr>
        <a:xfrm>
          <a:off x="4314825" y="107346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76200" cy="228600"/>
    <xdr:sp fLocksText="0">
      <xdr:nvSpPr>
        <xdr:cNvPr id="158" name="Text Box 38"/>
        <xdr:cNvSpPr txBox="1">
          <a:spLocks noChangeArrowheads="1"/>
        </xdr:cNvSpPr>
      </xdr:nvSpPr>
      <xdr:spPr>
        <a:xfrm>
          <a:off x="4314825" y="107346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76200" cy="228600"/>
    <xdr:sp fLocksText="0">
      <xdr:nvSpPr>
        <xdr:cNvPr id="159" name="Text Box 39"/>
        <xdr:cNvSpPr txBox="1">
          <a:spLocks noChangeArrowheads="1"/>
        </xdr:cNvSpPr>
      </xdr:nvSpPr>
      <xdr:spPr>
        <a:xfrm>
          <a:off x="4314825" y="107346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76200" cy="228600"/>
    <xdr:sp fLocksText="0">
      <xdr:nvSpPr>
        <xdr:cNvPr id="160" name="Text Box 40"/>
        <xdr:cNvSpPr txBox="1">
          <a:spLocks noChangeArrowheads="1"/>
        </xdr:cNvSpPr>
      </xdr:nvSpPr>
      <xdr:spPr>
        <a:xfrm>
          <a:off x="4314825" y="107346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76200" cy="228600"/>
    <xdr:sp fLocksText="0">
      <xdr:nvSpPr>
        <xdr:cNvPr id="161" name="Text Box 41"/>
        <xdr:cNvSpPr txBox="1">
          <a:spLocks noChangeArrowheads="1"/>
        </xdr:cNvSpPr>
      </xdr:nvSpPr>
      <xdr:spPr>
        <a:xfrm>
          <a:off x="4314825" y="107346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76200" cy="228600"/>
    <xdr:sp fLocksText="0">
      <xdr:nvSpPr>
        <xdr:cNvPr id="162" name="Text Box 42"/>
        <xdr:cNvSpPr txBox="1">
          <a:spLocks noChangeArrowheads="1"/>
        </xdr:cNvSpPr>
      </xdr:nvSpPr>
      <xdr:spPr>
        <a:xfrm>
          <a:off x="4314825" y="107346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76200" cy="228600"/>
    <xdr:sp fLocksText="0">
      <xdr:nvSpPr>
        <xdr:cNvPr id="163" name="Text Box 43"/>
        <xdr:cNvSpPr txBox="1">
          <a:spLocks noChangeArrowheads="1"/>
        </xdr:cNvSpPr>
      </xdr:nvSpPr>
      <xdr:spPr>
        <a:xfrm>
          <a:off x="4314825" y="107346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76200" cy="228600"/>
    <xdr:sp fLocksText="0">
      <xdr:nvSpPr>
        <xdr:cNvPr id="164" name="Text Box 44"/>
        <xdr:cNvSpPr txBox="1">
          <a:spLocks noChangeArrowheads="1"/>
        </xdr:cNvSpPr>
      </xdr:nvSpPr>
      <xdr:spPr>
        <a:xfrm>
          <a:off x="4314825" y="107346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76200" cy="228600"/>
    <xdr:sp fLocksText="0">
      <xdr:nvSpPr>
        <xdr:cNvPr id="165" name="Text Box 39"/>
        <xdr:cNvSpPr txBox="1">
          <a:spLocks noChangeArrowheads="1"/>
        </xdr:cNvSpPr>
      </xdr:nvSpPr>
      <xdr:spPr>
        <a:xfrm>
          <a:off x="4314825" y="107346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76200" cy="228600"/>
    <xdr:sp fLocksText="0">
      <xdr:nvSpPr>
        <xdr:cNvPr id="166" name="Text Box 40"/>
        <xdr:cNvSpPr txBox="1">
          <a:spLocks noChangeArrowheads="1"/>
        </xdr:cNvSpPr>
      </xdr:nvSpPr>
      <xdr:spPr>
        <a:xfrm>
          <a:off x="4314825" y="107346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76200" cy="228600"/>
    <xdr:sp fLocksText="0">
      <xdr:nvSpPr>
        <xdr:cNvPr id="167" name="Text Box 37"/>
        <xdr:cNvSpPr txBox="1">
          <a:spLocks noChangeArrowheads="1"/>
        </xdr:cNvSpPr>
      </xdr:nvSpPr>
      <xdr:spPr>
        <a:xfrm>
          <a:off x="4314825" y="107346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76200" cy="228600"/>
    <xdr:sp fLocksText="0">
      <xdr:nvSpPr>
        <xdr:cNvPr id="168" name="Text Box 38"/>
        <xdr:cNvSpPr txBox="1">
          <a:spLocks noChangeArrowheads="1"/>
        </xdr:cNvSpPr>
      </xdr:nvSpPr>
      <xdr:spPr>
        <a:xfrm>
          <a:off x="4314825" y="107346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76200" cy="228600"/>
    <xdr:sp fLocksText="0">
      <xdr:nvSpPr>
        <xdr:cNvPr id="169" name="Text Box 39"/>
        <xdr:cNvSpPr txBox="1">
          <a:spLocks noChangeArrowheads="1"/>
        </xdr:cNvSpPr>
      </xdr:nvSpPr>
      <xdr:spPr>
        <a:xfrm>
          <a:off x="4314825" y="107346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76200" cy="228600"/>
    <xdr:sp fLocksText="0">
      <xdr:nvSpPr>
        <xdr:cNvPr id="170" name="Text Box 40"/>
        <xdr:cNvSpPr txBox="1">
          <a:spLocks noChangeArrowheads="1"/>
        </xdr:cNvSpPr>
      </xdr:nvSpPr>
      <xdr:spPr>
        <a:xfrm>
          <a:off x="4314825" y="107346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76200" cy="228600"/>
    <xdr:sp fLocksText="0">
      <xdr:nvSpPr>
        <xdr:cNvPr id="171" name="Text Box 41"/>
        <xdr:cNvSpPr txBox="1">
          <a:spLocks noChangeArrowheads="1"/>
        </xdr:cNvSpPr>
      </xdr:nvSpPr>
      <xdr:spPr>
        <a:xfrm>
          <a:off x="4314825" y="107346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76200" cy="228600"/>
    <xdr:sp fLocksText="0">
      <xdr:nvSpPr>
        <xdr:cNvPr id="172" name="Text Box 42"/>
        <xdr:cNvSpPr txBox="1">
          <a:spLocks noChangeArrowheads="1"/>
        </xdr:cNvSpPr>
      </xdr:nvSpPr>
      <xdr:spPr>
        <a:xfrm>
          <a:off x="4314825" y="107346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76200" cy="228600"/>
    <xdr:sp fLocksText="0">
      <xdr:nvSpPr>
        <xdr:cNvPr id="173" name="Text Box 37"/>
        <xdr:cNvSpPr txBox="1">
          <a:spLocks noChangeArrowheads="1"/>
        </xdr:cNvSpPr>
      </xdr:nvSpPr>
      <xdr:spPr>
        <a:xfrm>
          <a:off x="4314825" y="107346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76200" cy="228600"/>
    <xdr:sp fLocksText="0">
      <xdr:nvSpPr>
        <xdr:cNvPr id="174" name="Text Box 38"/>
        <xdr:cNvSpPr txBox="1">
          <a:spLocks noChangeArrowheads="1"/>
        </xdr:cNvSpPr>
      </xdr:nvSpPr>
      <xdr:spPr>
        <a:xfrm>
          <a:off x="4314825" y="107346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76200" cy="228600"/>
    <xdr:sp fLocksText="0">
      <xdr:nvSpPr>
        <xdr:cNvPr id="175" name="Text Box 39"/>
        <xdr:cNvSpPr txBox="1">
          <a:spLocks noChangeArrowheads="1"/>
        </xdr:cNvSpPr>
      </xdr:nvSpPr>
      <xdr:spPr>
        <a:xfrm>
          <a:off x="4314825" y="107346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76200" cy="228600"/>
    <xdr:sp fLocksText="0">
      <xdr:nvSpPr>
        <xdr:cNvPr id="176" name="Text Box 40"/>
        <xdr:cNvSpPr txBox="1">
          <a:spLocks noChangeArrowheads="1"/>
        </xdr:cNvSpPr>
      </xdr:nvSpPr>
      <xdr:spPr>
        <a:xfrm>
          <a:off x="4314825" y="107346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76200" cy="228600"/>
    <xdr:sp fLocksText="0">
      <xdr:nvSpPr>
        <xdr:cNvPr id="177" name="Text Box 39"/>
        <xdr:cNvSpPr txBox="1">
          <a:spLocks noChangeArrowheads="1"/>
        </xdr:cNvSpPr>
      </xdr:nvSpPr>
      <xdr:spPr>
        <a:xfrm>
          <a:off x="4314825" y="76485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76200" cy="228600"/>
    <xdr:sp fLocksText="0">
      <xdr:nvSpPr>
        <xdr:cNvPr id="178" name="Text Box 40"/>
        <xdr:cNvSpPr txBox="1">
          <a:spLocks noChangeArrowheads="1"/>
        </xdr:cNvSpPr>
      </xdr:nvSpPr>
      <xdr:spPr>
        <a:xfrm>
          <a:off x="4314825" y="76485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28600"/>
    <xdr:sp fLocksText="0">
      <xdr:nvSpPr>
        <xdr:cNvPr id="179" name="Text Box 39"/>
        <xdr:cNvSpPr txBox="1">
          <a:spLocks noChangeArrowheads="1"/>
        </xdr:cNvSpPr>
      </xdr:nvSpPr>
      <xdr:spPr>
        <a:xfrm>
          <a:off x="4314825" y="73056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28600"/>
    <xdr:sp fLocksText="0">
      <xdr:nvSpPr>
        <xdr:cNvPr id="180" name="Text Box 40"/>
        <xdr:cNvSpPr txBox="1">
          <a:spLocks noChangeArrowheads="1"/>
        </xdr:cNvSpPr>
      </xdr:nvSpPr>
      <xdr:spPr>
        <a:xfrm>
          <a:off x="4314825" y="73056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76</xdr:row>
      <xdr:rowOff>0</xdr:rowOff>
    </xdr:from>
    <xdr:ext cx="76200" cy="219075"/>
    <xdr:sp fLocksText="0">
      <xdr:nvSpPr>
        <xdr:cNvPr id="181" name="Text Box 37"/>
        <xdr:cNvSpPr txBox="1">
          <a:spLocks noChangeArrowheads="1"/>
        </xdr:cNvSpPr>
      </xdr:nvSpPr>
      <xdr:spPr>
        <a:xfrm>
          <a:off x="4314825" y="3408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76</xdr:row>
      <xdr:rowOff>0</xdr:rowOff>
    </xdr:from>
    <xdr:ext cx="76200" cy="219075"/>
    <xdr:sp fLocksText="0">
      <xdr:nvSpPr>
        <xdr:cNvPr id="182" name="Text Box 38"/>
        <xdr:cNvSpPr txBox="1">
          <a:spLocks noChangeArrowheads="1"/>
        </xdr:cNvSpPr>
      </xdr:nvSpPr>
      <xdr:spPr>
        <a:xfrm>
          <a:off x="4314825" y="3408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76</xdr:row>
      <xdr:rowOff>0</xdr:rowOff>
    </xdr:from>
    <xdr:ext cx="76200" cy="219075"/>
    <xdr:sp fLocksText="0">
      <xdr:nvSpPr>
        <xdr:cNvPr id="183" name="Text Box 39"/>
        <xdr:cNvSpPr txBox="1">
          <a:spLocks noChangeArrowheads="1"/>
        </xdr:cNvSpPr>
      </xdr:nvSpPr>
      <xdr:spPr>
        <a:xfrm>
          <a:off x="4314825" y="3408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76</xdr:row>
      <xdr:rowOff>0</xdr:rowOff>
    </xdr:from>
    <xdr:ext cx="76200" cy="219075"/>
    <xdr:sp fLocksText="0">
      <xdr:nvSpPr>
        <xdr:cNvPr id="184" name="Text Box 40"/>
        <xdr:cNvSpPr txBox="1">
          <a:spLocks noChangeArrowheads="1"/>
        </xdr:cNvSpPr>
      </xdr:nvSpPr>
      <xdr:spPr>
        <a:xfrm>
          <a:off x="4314825" y="3408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76</xdr:row>
      <xdr:rowOff>0</xdr:rowOff>
    </xdr:from>
    <xdr:ext cx="76200" cy="219075"/>
    <xdr:sp fLocksText="0">
      <xdr:nvSpPr>
        <xdr:cNvPr id="185" name="Text Box 41"/>
        <xdr:cNvSpPr txBox="1">
          <a:spLocks noChangeArrowheads="1"/>
        </xdr:cNvSpPr>
      </xdr:nvSpPr>
      <xdr:spPr>
        <a:xfrm>
          <a:off x="4314825" y="3408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76</xdr:row>
      <xdr:rowOff>0</xdr:rowOff>
    </xdr:from>
    <xdr:ext cx="76200" cy="219075"/>
    <xdr:sp fLocksText="0">
      <xdr:nvSpPr>
        <xdr:cNvPr id="186" name="Text Box 42"/>
        <xdr:cNvSpPr txBox="1">
          <a:spLocks noChangeArrowheads="1"/>
        </xdr:cNvSpPr>
      </xdr:nvSpPr>
      <xdr:spPr>
        <a:xfrm>
          <a:off x="4314825" y="3408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76</xdr:row>
      <xdr:rowOff>0</xdr:rowOff>
    </xdr:from>
    <xdr:ext cx="76200" cy="219075"/>
    <xdr:sp fLocksText="0">
      <xdr:nvSpPr>
        <xdr:cNvPr id="187" name="Text Box 43"/>
        <xdr:cNvSpPr txBox="1">
          <a:spLocks noChangeArrowheads="1"/>
        </xdr:cNvSpPr>
      </xdr:nvSpPr>
      <xdr:spPr>
        <a:xfrm>
          <a:off x="4314825" y="3408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76</xdr:row>
      <xdr:rowOff>0</xdr:rowOff>
    </xdr:from>
    <xdr:ext cx="76200" cy="219075"/>
    <xdr:sp fLocksText="0">
      <xdr:nvSpPr>
        <xdr:cNvPr id="188" name="Text Box 44"/>
        <xdr:cNvSpPr txBox="1">
          <a:spLocks noChangeArrowheads="1"/>
        </xdr:cNvSpPr>
      </xdr:nvSpPr>
      <xdr:spPr>
        <a:xfrm>
          <a:off x="4314825" y="3408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76</xdr:row>
      <xdr:rowOff>0</xdr:rowOff>
    </xdr:from>
    <xdr:ext cx="76200" cy="219075"/>
    <xdr:sp fLocksText="0">
      <xdr:nvSpPr>
        <xdr:cNvPr id="189" name="Text Box 37"/>
        <xdr:cNvSpPr txBox="1">
          <a:spLocks noChangeArrowheads="1"/>
        </xdr:cNvSpPr>
      </xdr:nvSpPr>
      <xdr:spPr>
        <a:xfrm>
          <a:off x="4314825" y="3408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76</xdr:row>
      <xdr:rowOff>0</xdr:rowOff>
    </xdr:from>
    <xdr:ext cx="76200" cy="219075"/>
    <xdr:sp fLocksText="0">
      <xdr:nvSpPr>
        <xdr:cNvPr id="190" name="Text Box 38"/>
        <xdr:cNvSpPr txBox="1">
          <a:spLocks noChangeArrowheads="1"/>
        </xdr:cNvSpPr>
      </xdr:nvSpPr>
      <xdr:spPr>
        <a:xfrm>
          <a:off x="4314825" y="3408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76</xdr:row>
      <xdr:rowOff>0</xdr:rowOff>
    </xdr:from>
    <xdr:ext cx="76200" cy="219075"/>
    <xdr:sp fLocksText="0">
      <xdr:nvSpPr>
        <xdr:cNvPr id="191" name="Text Box 39"/>
        <xdr:cNvSpPr txBox="1">
          <a:spLocks noChangeArrowheads="1"/>
        </xdr:cNvSpPr>
      </xdr:nvSpPr>
      <xdr:spPr>
        <a:xfrm>
          <a:off x="4314825" y="3408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76</xdr:row>
      <xdr:rowOff>0</xdr:rowOff>
    </xdr:from>
    <xdr:ext cx="76200" cy="219075"/>
    <xdr:sp fLocksText="0">
      <xdr:nvSpPr>
        <xdr:cNvPr id="192" name="Text Box 40"/>
        <xdr:cNvSpPr txBox="1">
          <a:spLocks noChangeArrowheads="1"/>
        </xdr:cNvSpPr>
      </xdr:nvSpPr>
      <xdr:spPr>
        <a:xfrm>
          <a:off x="4314825" y="3408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76</xdr:row>
      <xdr:rowOff>0</xdr:rowOff>
    </xdr:from>
    <xdr:ext cx="76200" cy="219075"/>
    <xdr:sp fLocksText="0">
      <xdr:nvSpPr>
        <xdr:cNvPr id="193" name="Text Box 41"/>
        <xdr:cNvSpPr txBox="1">
          <a:spLocks noChangeArrowheads="1"/>
        </xdr:cNvSpPr>
      </xdr:nvSpPr>
      <xdr:spPr>
        <a:xfrm>
          <a:off x="4314825" y="3408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76</xdr:row>
      <xdr:rowOff>0</xdr:rowOff>
    </xdr:from>
    <xdr:ext cx="76200" cy="219075"/>
    <xdr:sp fLocksText="0">
      <xdr:nvSpPr>
        <xdr:cNvPr id="194" name="Text Box 42"/>
        <xdr:cNvSpPr txBox="1">
          <a:spLocks noChangeArrowheads="1"/>
        </xdr:cNvSpPr>
      </xdr:nvSpPr>
      <xdr:spPr>
        <a:xfrm>
          <a:off x="4314825" y="3408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76</xdr:row>
      <xdr:rowOff>0</xdr:rowOff>
    </xdr:from>
    <xdr:ext cx="76200" cy="219075"/>
    <xdr:sp fLocksText="0">
      <xdr:nvSpPr>
        <xdr:cNvPr id="195" name="Text Box 43"/>
        <xdr:cNvSpPr txBox="1">
          <a:spLocks noChangeArrowheads="1"/>
        </xdr:cNvSpPr>
      </xdr:nvSpPr>
      <xdr:spPr>
        <a:xfrm>
          <a:off x="4314825" y="3408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76</xdr:row>
      <xdr:rowOff>0</xdr:rowOff>
    </xdr:from>
    <xdr:ext cx="76200" cy="219075"/>
    <xdr:sp fLocksText="0">
      <xdr:nvSpPr>
        <xdr:cNvPr id="196" name="Text Box 44"/>
        <xdr:cNvSpPr txBox="1">
          <a:spLocks noChangeArrowheads="1"/>
        </xdr:cNvSpPr>
      </xdr:nvSpPr>
      <xdr:spPr>
        <a:xfrm>
          <a:off x="4314825" y="3408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76</xdr:row>
      <xdr:rowOff>0</xdr:rowOff>
    </xdr:from>
    <xdr:ext cx="76200" cy="219075"/>
    <xdr:sp fLocksText="0">
      <xdr:nvSpPr>
        <xdr:cNvPr id="197" name="Text Box 37"/>
        <xdr:cNvSpPr txBox="1">
          <a:spLocks noChangeArrowheads="1"/>
        </xdr:cNvSpPr>
      </xdr:nvSpPr>
      <xdr:spPr>
        <a:xfrm>
          <a:off x="4314825" y="3408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76</xdr:row>
      <xdr:rowOff>0</xdr:rowOff>
    </xdr:from>
    <xdr:ext cx="76200" cy="219075"/>
    <xdr:sp fLocksText="0">
      <xdr:nvSpPr>
        <xdr:cNvPr id="198" name="Text Box 38"/>
        <xdr:cNvSpPr txBox="1">
          <a:spLocks noChangeArrowheads="1"/>
        </xdr:cNvSpPr>
      </xdr:nvSpPr>
      <xdr:spPr>
        <a:xfrm>
          <a:off x="4314825" y="3408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76</xdr:row>
      <xdr:rowOff>0</xdr:rowOff>
    </xdr:from>
    <xdr:ext cx="76200" cy="219075"/>
    <xdr:sp fLocksText="0">
      <xdr:nvSpPr>
        <xdr:cNvPr id="199" name="Text Box 39"/>
        <xdr:cNvSpPr txBox="1">
          <a:spLocks noChangeArrowheads="1"/>
        </xdr:cNvSpPr>
      </xdr:nvSpPr>
      <xdr:spPr>
        <a:xfrm>
          <a:off x="4314825" y="3408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76</xdr:row>
      <xdr:rowOff>0</xdr:rowOff>
    </xdr:from>
    <xdr:ext cx="76200" cy="219075"/>
    <xdr:sp fLocksText="0">
      <xdr:nvSpPr>
        <xdr:cNvPr id="200" name="Text Box 40"/>
        <xdr:cNvSpPr txBox="1">
          <a:spLocks noChangeArrowheads="1"/>
        </xdr:cNvSpPr>
      </xdr:nvSpPr>
      <xdr:spPr>
        <a:xfrm>
          <a:off x="4314825" y="3408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76</xdr:row>
      <xdr:rowOff>0</xdr:rowOff>
    </xdr:from>
    <xdr:ext cx="76200" cy="219075"/>
    <xdr:sp fLocksText="0">
      <xdr:nvSpPr>
        <xdr:cNvPr id="201" name="Text Box 41"/>
        <xdr:cNvSpPr txBox="1">
          <a:spLocks noChangeArrowheads="1"/>
        </xdr:cNvSpPr>
      </xdr:nvSpPr>
      <xdr:spPr>
        <a:xfrm>
          <a:off x="4314825" y="3408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76</xdr:row>
      <xdr:rowOff>0</xdr:rowOff>
    </xdr:from>
    <xdr:ext cx="76200" cy="219075"/>
    <xdr:sp fLocksText="0">
      <xdr:nvSpPr>
        <xdr:cNvPr id="202" name="Text Box 42"/>
        <xdr:cNvSpPr txBox="1">
          <a:spLocks noChangeArrowheads="1"/>
        </xdr:cNvSpPr>
      </xdr:nvSpPr>
      <xdr:spPr>
        <a:xfrm>
          <a:off x="4314825" y="3408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76</xdr:row>
      <xdr:rowOff>0</xdr:rowOff>
    </xdr:from>
    <xdr:ext cx="76200" cy="219075"/>
    <xdr:sp fLocksText="0">
      <xdr:nvSpPr>
        <xdr:cNvPr id="203" name="Text Box 43"/>
        <xdr:cNvSpPr txBox="1">
          <a:spLocks noChangeArrowheads="1"/>
        </xdr:cNvSpPr>
      </xdr:nvSpPr>
      <xdr:spPr>
        <a:xfrm>
          <a:off x="4314825" y="3408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76</xdr:row>
      <xdr:rowOff>0</xdr:rowOff>
    </xdr:from>
    <xdr:ext cx="76200" cy="219075"/>
    <xdr:sp fLocksText="0">
      <xdr:nvSpPr>
        <xdr:cNvPr id="204" name="Text Box 44"/>
        <xdr:cNvSpPr txBox="1">
          <a:spLocks noChangeArrowheads="1"/>
        </xdr:cNvSpPr>
      </xdr:nvSpPr>
      <xdr:spPr>
        <a:xfrm>
          <a:off x="4314825" y="3408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28600"/>
    <xdr:sp fLocksText="0">
      <xdr:nvSpPr>
        <xdr:cNvPr id="205" name="Text Box 39"/>
        <xdr:cNvSpPr txBox="1">
          <a:spLocks noChangeArrowheads="1"/>
        </xdr:cNvSpPr>
      </xdr:nvSpPr>
      <xdr:spPr>
        <a:xfrm>
          <a:off x="4314825" y="73056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28600"/>
    <xdr:sp fLocksText="0">
      <xdr:nvSpPr>
        <xdr:cNvPr id="206" name="Text Box 40"/>
        <xdr:cNvSpPr txBox="1">
          <a:spLocks noChangeArrowheads="1"/>
        </xdr:cNvSpPr>
      </xdr:nvSpPr>
      <xdr:spPr>
        <a:xfrm>
          <a:off x="4314825" y="73056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"/>
  <sheetViews>
    <sheetView workbookViewId="0" topLeftCell="A1">
      <selection activeCell="C1" sqref="C1:C14"/>
    </sheetView>
  </sheetViews>
  <sheetFormatPr defaultColWidth="9.00390625" defaultRowHeight="14.25"/>
  <cols>
    <col min="1" max="1" width="25.25390625" style="0" customWidth="1"/>
    <col min="2" max="2" width="15.125" style="0" customWidth="1"/>
  </cols>
  <sheetData>
    <row r="1" spans="1:3" ht="18.75">
      <c r="A1" s="9" t="s">
        <v>2</v>
      </c>
      <c r="B1" s="7">
        <v>233.75</v>
      </c>
      <c r="C1">
        <f>B1*10000</f>
        <v>2337500</v>
      </c>
    </row>
    <row r="2" spans="1:3" ht="18.75">
      <c r="A2" s="10" t="s">
        <v>27</v>
      </c>
      <c r="B2" s="11">
        <v>160.45</v>
      </c>
      <c r="C2">
        <f aca="true" t="shared" si="0" ref="C2:C14">B2*10000</f>
        <v>1604500</v>
      </c>
    </row>
    <row r="3" spans="1:3" ht="18.75">
      <c r="A3" s="10" t="s">
        <v>9</v>
      </c>
      <c r="B3" s="12">
        <v>142.84</v>
      </c>
      <c r="C3">
        <f t="shared" si="0"/>
        <v>1428400</v>
      </c>
    </row>
    <row r="4" spans="1:3" ht="18.75">
      <c r="A4" s="10" t="s">
        <v>12</v>
      </c>
      <c r="B4" s="12">
        <v>271.51</v>
      </c>
      <c r="C4">
        <f t="shared" si="0"/>
        <v>2715100</v>
      </c>
    </row>
    <row r="5" spans="1:3" ht="18.75">
      <c r="A5" s="10" t="s">
        <v>15</v>
      </c>
      <c r="B5" s="12">
        <v>235.27</v>
      </c>
      <c r="C5">
        <f t="shared" si="0"/>
        <v>2352700</v>
      </c>
    </row>
    <row r="6" spans="1:3" ht="18.75">
      <c r="A6" s="10" t="s">
        <v>17</v>
      </c>
      <c r="B6" s="12">
        <v>208.32</v>
      </c>
      <c r="C6">
        <f t="shared" si="0"/>
        <v>2083200</v>
      </c>
    </row>
    <row r="7" spans="1:3" ht="18.75">
      <c r="A7" s="10" t="s">
        <v>18</v>
      </c>
      <c r="B7" s="12">
        <v>252.75</v>
      </c>
      <c r="C7">
        <f t="shared" si="0"/>
        <v>2527500</v>
      </c>
    </row>
    <row r="8" spans="1:3" ht="18.75">
      <c r="A8" s="10" t="s">
        <v>21</v>
      </c>
      <c r="B8" s="12">
        <v>169.5</v>
      </c>
      <c r="C8">
        <f t="shared" si="0"/>
        <v>1695000</v>
      </c>
    </row>
    <row r="9" spans="1:3" ht="18.75">
      <c r="A9" s="10" t="s">
        <v>31</v>
      </c>
      <c r="B9" s="12">
        <v>152.08</v>
      </c>
      <c r="C9">
        <f t="shared" si="0"/>
        <v>1520800.0000000002</v>
      </c>
    </row>
    <row r="10" spans="1:3" ht="18.75">
      <c r="A10" s="10" t="s">
        <v>30</v>
      </c>
      <c r="B10" s="12">
        <v>213.16</v>
      </c>
      <c r="C10">
        <f t="shared" si="0"/>
        <v>2131600</v>
      </c>
    </row>
    <row r="11" spans="1:3" ht="18.75">
      <c r="A11" s="10" t="s">
        <v>25</v>
      </c>
      <c r="B11" s="12">
        <v>212.44</v>
      </c>
      <c r="C11">
        <f t="shared" si="0"/>
        <v>2124400</v>
      </c>
    </row>
    <row r="12" spans="1:3" ht="18.75">
      <c r="A12" s="10" t="s">
        <v>32</v>
      </c>
      <c r="B12" s="12">
        <v>217.43</v>
      </c>
      <c r="C12">
        <f t="shared" si="0"/>
        <v>2174300</v>
      </c>
    </row>
    <row r="13" spans="1:3" ht="18.75">
      <c r="A13" s="13" t="s">
        <v>33</v>
      </c>
      <c r="B13" s="12">
        <v>146.61</v>
      </c>
      <c r="C13">
        <f t="shared" si="0"/>
        <v>1466100.0000000002</v>
      </c>
    </row>
    <row r="14" spans="1:3" ht="18.75">
      <c r="A14" s="10" t="s">
        <v>29</v>
      </c>
      <c r="B14" s="12">
        <v>74.14</v>
      </c>
      <c r="C14">
        <f t="shared" si="0"/>
        <v>741400</v>
      </c>
    </row>
  </sheetData>
  <sheetProtection/>
  <protectedRanges>
    <protectedRange password="C457" sqref="B14" name="区域1_1"/>
  </protectedRange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54"/>
  <sheetViews>
    <sheetView showZeros="0" tabSelected="1" view="pageBreakPreview" zoomScale="75" zoomScaleSheetLayoutView="75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5" sqref="A5"/>
      <selection pane="bottomRight" activeCell="L8" sqref="L8"/>
    </sheetView>
  </sheetViews>
  <sheetFormatPr defaultColWidth="9.00390625" defaultRowHeight="14.25"/>
  <cols>
    <col min="1" max="1" width="14.50390625" style="2" customWidth="1"/>
    <col min="2" max="2" width="23.25390625" style="3" customWidth="1"/>
    <col min="3" max="3" width="18.875" style="3" customWidth="1"/>
    <col min="4" max="4" width="19.875" style="4" customWidth="1"/>
    <col min="5" max="5" width="34.25390625" style="5" customWidth="1"/>
    <col min="6" max="6" width="19.875" style="4" customWidth="1"/>
    <col min="7" max="7" width="21.75390625" style="5" customWidth="1"/>
    <col min="8" max="8" width="18.875" style="3" customWidth="1"/>
    <col min="9" max="9" width="22.75390625" style="3" customWidth="1"/>
    <col min="10" max="16384" width="9.00390625" style="1" customWidth="1"/>
  </cols>
  <sheetData>
    <row r="1" spans="1:9" ht="19.5" customHeight="1">
      <c r="A1" s="28" t="s">
        <v>1</v>
      </c>
      <c r="B1" s="28"/>
      <c r="C1" s="28"/>
      <c r="D1" s="28"/>
      <c r="E1" s="28"/>
      <c r="F1" s="28"/>
      <c r="G1" s="28"/>
      <c r="H1" s="28"/>
      <c r="I1" s="28"/>
    </row>
    <row r="2" spans="1:9" ht="39" customHeight="1">
      <c r="A2" s="39" t="s">
        <v>164</v>
      </c>
      <c r="B2" s="39"/>
      <c r="C2" s="39"/>
      <c r="D2" s="39"/>
      <c r="E2" s="39"/>
      <c r="F2" s="39"/>
      <c r="G2" s="39"/>
      <c r="H2" s="39"/>
      <c r="I2" s="39"/>
    </row>
    <row r="3" spans="1:9" s="6" customFormat="1" ht="35.25" customHeight="1">
      <c r="A3" s="59" t="s">
        <v>34</v>
      </c>
      <c r="B3" s="59"/>
      <c r="C3" s="59"/>
      <c r="D3" s="59"/>
      <c r="E3" s="59"/>
      <c r="F3" s="59"/>
      <c r="G3" s="59"/>
      <c r="H3" s="59"/>
      <c r="I3" s="59"/>
    </row>
    <row r="4" spans="1:9" s="8" customFormat="1" ht="67.5" customHeight="1">
      <c r="A4" s="72" t="s">
        <v>165</v>
      </c>
      <c r="B4" s="73"/>
      <c r="C4" s="76" t="s">
        <v>0</v>
      </c>
      <c r="D4" s="81" t="s">
        <v>161</v>
      </c>
      <c r="E4" s="82"/>
      <c r="F4" s="77" t="s">
        <v>163</v>
      </c>
      <c r="G4" s="78"/>
      <c r="H4" s="72" t="s">
        <v>168</v>
      </c>
      <c r="I4" s="80"/>
    </row>
    <row r="5" spans="1:9" s="8" customFormat="1" ht="67.5" customHeight="1">
      <c r="A5" s="74"/>
      <c r="B5" s="75"/>
      <c r="C5" s="68"/>
      <c r="D5" s="16" t="s">
        <v>60</v>
      </c>
      <c r="E5" s="27" t="s">
        <v>162</v>
      </c>
      <c r="F5" s="16" t="s">
        <v>60</v>
      </c>
      <c r="G5" s="27" t="s">
        <v>160</v>
      </c>
      <c r="H5" s="16" t="s">
        <v>169</v>
      </c>
      <c r="I5" s="27" t="s">
        <v>173</v>
      </c>
    </row>
    <row r="6" spans="1:9" s="8" customFormat="1" ht="67.5" customHeight="1">
      <c r="A6" s="70" t="s">
        <v>0</v>
      </c>
      <c r="B6" s="71"/>
      <c r="C6" s="84">
        <f>C7+C13</f>
        <v>12735013</v>
      </c>
      <c r="D6" s="16">
        <f>D7+D13</f>
        <v>5204000</v>
      </c>
      <c r="E6" s="27"/>
      <c r="F6" s="16">
        <f>F7+F13</f>
        <v>3267013</v>
      </c>
      <c r="G6" s="27"/>
      <c r="H6" s="16">
        <f>H7+H13</f>
        <v>4264000</v>
      </c>
      <c r="I6" s="83"/>
    </row>
    <row r="7" spans="1:9" s="8" customFormat="1" ht="36" customHeight="1">
      <c r="A7" s="70" t="s">
        <v>167</v>
      </c>
      <c r="B7" s="71"/>
      <c r="C7" s="32">
        <f aca="true" t="shared" si="0" ref="C7:C13">D7+F7+H7</f>
        <v>2264000</v>
      </c>
      <c r="D7" s="16"/>
      <c r="E7" s="27"/>
      <c r="F7" s="16"/>
      <c r="G7" s="27"/>
      <c r="H7" s="32">
        <f>H8+H9+H10+H11+H12</f>
        <v>2264000</v>
      </c>
      <c r="I7" s="29"/>
    </row>
    <row r="8" spans="1:9" s="8" customFormat="1" ht="36" customHeight="1">
      <c r="A8" s="70" t="s">
        <v>170</v>
      </c>
      <c r="B8" s="79"/>
      <c r="C8" s="31">
        <f t="shared" si="0"/>
        <v>150000</v>
      </c>
      <c r="D8" s="16"/>
      <c r="E8" s="27"/>
      <c r="F8" s="16"/>
      <c r="G8" s="27"/>
      <c r="H8" s="31">
        <v>150000</v>
      </c>
      <c r="I8" s="14" t="s">
        <v>174</v>
      </c>
    </row>
    <row r="9" spans="1:9" s="8" customFormat="1" ht="36" customHeight="1">
      <c r="A9" s="70" t="s">
        <v>171</v>
      </c>
      <c r="B9" s="79"/>
      <c r="C9" s="31">
        <f t="shared" si="0"/>
        <v>1514000</v>
      </c>
      <c r="D9" s="16"/>
      <c r="E9" s="27"/>
      <c r="F9" s="16"/>
      <c r="G9" s="27"/>
      <c r="H9" s="31">
        <v>1514000</v>
      </c>
      <c r="I9" s="14" t="s">
        <v>175</v>
      </c>
    </row>
    <row r="10" spans="1:9" s="8" customFormat="1" ht="36" customHeight="1">
      <c r="A10" s="70" t="s">
        <v>171</v>
      </c>
      <c r="B10" s="79"/>
      <c r="C10" s="31">
        <f t="shared" si="0"/>
        <v>200000</v>
      </c>
      <c r="D10" s="16"/>
      <c r="E10" s="27"/>
      <c r="F10" s="16"/>
      <c r="G10" s="27"/>
      <c r="H10" s="31">
        <v>200000</v>
      </c>
      <c r="I10" s="14" t="s">
        <v>176</v>
      </c>
    </row>
    <row r="11" spans="1:9" s="8" customFormat="1" ht="36" customHeight="1">
      <c r="A11" s="70" t="s">
        <v>171</v>
      </c>
      <c r="B11" s="79"/>
      <c r="C11" s="31">
        <f t="shared" si="0"/>
        <v>200000</v>
      </c>
      <c r="D11" s="16"/>
      <c r="E11" s="27"/>
      <c r="F11" s="16"/>
      <c r="G11" s="27"/>
      <c r="H11" s="31">
        <v>200000</v>
      </c>
      <c r="I11" s="14" t="s">
        <v>178</v>
      </c>
    </row>
    <row r="12" spans="1:9" s="8" customFormat="1" ht="36" customHeight="1">
      <c r="A12" s="70" t="s">
        <v>172</v>
      </c>
      <c r="B12" s="79"/>
      <c r="C12" s="31">
        <f t="shared" si="0"/>
        <v>200000</v>
      </c>
      <c r="D12" s="16"/>
      <c r="E12" s="27"/>
      <c r="F12" s="16"/>
      <c r="G12" s="27"/>
      <c r="H12" s="31">
        <v>200000</v>
      </c>
      <c r="I12" s="14" t="s">
        <v>177</v>
      </c>
    </row>
    <row r="13" spans="1:9" s="8" customFormat="1" ht="36" customHeight="1">
      <c r="A13" s="70" t="s">
        <v>166</v>
      </c>
      <c r="B13" s="71"/>
      <c r="C13" s="32">
        <f t="shared" si="0"/>
        <v>10471013</v>
      </c>
      <c r="D13" s="32">
        <f>D14+D21+D29+D35+D45+D57+D66+D77+D82+D90+D102+D121+D114+D136</f>
        <v>5204000</v>
      </c>
      <c r="E13" s="57"/>
      <c r="F13" s="32">
        <f>F14+F21+F29+F35+F45+F57+F66+F77+F82+F90+F102+F121+F114+F136</f>
        <v>3267013</v>
      </c>
      <c r="G13" s="30"/>
      <c r="H13" s="32">
        <f>H14+H21+H29+H35+H45+H57+H66+H77+H82+H90+H102+H121+H114+H136</f>
        <v>2000000</v>
      </c>
      <c r="I13" s="29"/>
    </row>
    <row r="14" spans="1:9" s="8" customFormat="1" ht="27" customHeight="1">
      <c r="A14" s="61" t="s">
        <v>6</v>
      </c>
      <c r="B14" s="18" t="s">
        <v>2</v>
      </c>
      <c r="C14" s="32">
        <f aca="true" t="shared" si="1" ref="C14:C77">D14+F14+H14</f>
        <v>-33769</v>
      </c>
      <c r="D14" s="30">
        <f>SUM(D16:D20)</f>
        <v>-36000</v>
      </c>
      <c r="E14" s="17"/>
      <c r="F14" s="30">
        <f>SUM(F16:F20)</f>
        <v>2231</v>
      </c>
      <c r="G14" s="41"/>
      <c r="H14" s="31"/>
      <c r="I14" s="18"/>
    </row>
    <row r="15" spans="1:9" s="6" customFormat="1" ht="27" customHeight="1">
      <c r="A15" s="61"/>
      <c r="B15" s="19" t="s">
        <v>3</v>
      </c>
      <c r="C15" s="31">
        <f t="shared" si="1"/>
        <v>-78030</v>
      </c>
      <c r="D15" s="31">
        <f>D16+D17+D18</f>
        <v>-80000</v>
      </c>
      <c r="E15" s="21"/>
      <c r="F15" s="31">
        <v>1970</v>
      </c>
      <c r="G15" s="14"/>
      <c r="H15" s="31"/>
      <c r="I15" s="19"/>
    </row>
    <row r="16" spans="1:9" s="6" customFormat="1" ht="171" customHeight="1">
      <c r="A16" s="61"/>
      <c r="B16" s="20" t="s">
        <v>4</v>
      </c>
      <c r="C16" s="31">
        <f t="shared" si="1"/>
        <v>-118030</v>
      </c>
      <c r="D16" s="31">
        <v>-120000</v>
      </c>
      <c r="E16" s="14" t="s">
        <v>61</v>
      </c>
      <c r="F16" s="31">
        <v>1970</v>
      </c>
      <c r="G16" s="14" t="s">
        <v>35</v>
      </c>
      <c r="H16" s="31"/>
      <c r="I16" s="20"/>
    </row>
    <row r="17" spans="1:9" s="6" customFormat="1" ht="24" customHeight="1">
      <c r="A17" s="61"/>
      <c r="B17" s="20" t="s">
        <v>65</v>
      </c>
      <c r="C17" s="31">
        <f t="shared" si="1"/>
        <v>1000</v>
      </c>
      <c r="D17" s="31">
        <v>1000</v>
      </c>
      <c r="E17" s="14"/>
      <c r="F17" s="31"/>
      <c r="G17" s="14"/>
      <c r="H17" s="31"/>
      <c r="I17" s="20"/>
    </row>
    <row r="18" spans="1:9" s="6" customFormat="1" ht="24" customHeight="1">
      <c r="A18" s="61"/>
      <c r="B18" s="20" t="s">
        <v>66</v>
      </c>
      <c r="C18" s="31">
        <f t="shared" si="1"/>
        <v>39000</v>
      </c>
      <c r="D18" s="31">
        <v>39000</v>
      </c>
      <c r="E18" s="14"/>
      <c r="F18" s="31"/>
      <c r="G18" s="14"/>
      <c r="H18" s="31"/>
      <c r="I18" s="20"/>
    </row>
    <row r="19" spans="1:9" s="6" customFormat="1" ht="24" customHeight="1">
      <c r="A19" s="61"/>
      <c r="B19" s="20" t="s">
        <v>67</v>
      </c>
      <c r="C19" s="31">
        <f t="shared" si="1"/>
        <v>23000</v>
      </c>
      <c r="D19" s="31">
        <v>23000</v>
      </c>
      <c r="E19" s="14"/>
      <c r="F19" s="31"/>
      <c r="G19" s="14"/>
      <c r="H19" s="31"/>
      <c r="I19" s="20"/>
    </row>
    <row r="20" spans="1:9" s="6" customFormat="1" ht="24" customHeight="1">
      <c r="A20" s="61"/>
      <c r="B20" s="22" t="s">
        <v>5</v>
      </c>
      <c r="C20" s="31">
        <f t="shared" si="1"/>
        <v>21261</v>
      </c>
      <c r="D20" s="31">
        <v>21000</v>
      </c>
      <c r="E20" s="21"/>
      <c r="F20" s="31">
        <v>261</v>
      </c>
      <c r="G20" s="14"/>
      <c r="H20" s="31"/>
      <c r="I20" s="22"/>
    </row>
    <row r="21" spans="1:9" s="8" customFormat="1" ht="27" customHeight="1">
      <c r="A21" s="61" t="s">
        <v>8</v>
      </c>
      <c r="B21" s="23" t="s">
        <v>27</v>
      </c>
      <c r="C21" s="32">
        <f t="shared" si="1"/>
        <v>1106119</v>
      </c>
      <c r="D21" s="32">
        <f>SUM(D23:D28)</f>
        <v>448000</v>
      </c>
      <c r="E21" s="17"/>
      <c r="F21" s="32">
        <f>SUM(F23:F28)</f>
        <v>658119</v>
      </c>
      <c r="G21" s="41"/>
      <c r="H21" s="31"/>
      <c r="I21" s="23"/>
    </row>
    <row r="22" spans="1:9" s="6" customFormat="1" ht="27" customHeight="1">
      <c r="A22" s="61"/>
      <c r="B22" s="19" t="s">
        <v>3</v>
      </c>
      <c r="C22" s="31">
        <f t="shared" si="1"/>
        <v>867864</v>
      </c>
      <c r="D22" s="31">
        <f>D23</f>
        <v>250000</v>
      </c>
      <c r="E22" s="21"/>
      <c r="F22" s="31">
        <v>617864</v>
      </c>
      <c r="G22" s="14"/>
      <c r="H22" s="31"/>
      <c r="I22" s="19"/>
    </row>
    <row r="23" spans="1:9" s="6" customFormat="1" ht="57" customHeight="1">
      <c r="A23" s="61"/>
      <c r="B23" s="19" t="s">
        <v>4</v>
      </c>
      <c r="C23" s="31">
        <f t="shared" si="1"/>
        <v>867864</v>
      </c>
      <c r="D23" s="31">
        <v>250000</v>
      </c>
      <c r="E23" s="14" t="s">
        <v>68</v>
      </c>
      <c r="F23" s="31">
        <v>617864</v>
      </c>
      <c r="G23" s="14" t="s">
        <v>36</v>
      </c>
      <c r="H23" s="31"/>
      <c r="I23" s="19"/>
    </row>
    <row r="24" spans="1:9" s="6" customFormat="1" ht="24" customHeight="1">
      <c r="A24" s="61"/>
      <c r="B24" s="22" t="s">
        <v>7</v>
      </c>
      <c r="C24" s="31">
        <f t="shared" si="1"/>
        <v>64255</v>
      </c>
      <c r="D24" s="31">
        <v>24000</v>
      </c>
      <c r="E24" s="21"/>
      <c r="F24" s="31">
        <v>40255</v>
      </c>
      <c r="G24" s="14"/>
      <c r="H24" s="31"/>
      <c r="I24" s="22"/>
    </row>
    <row r="25" spans="1:9" s="6" customFormat="1" ht="24" customHeight="1">
      <c r="A25" s="61"/>
      <c r="B25" s="19" t="s">
        <v>69</v>
      </c>
      <c r="C25" s="31">
        <f t="shared" si="1"/>
        <v>76000</v>
      </c>
      <c r="D25" s="31">
        <v>76000</v>
      </c>
      <c r="E25" s="14"/>
      <c r="F25" s="31"/>
      <c r="G25" s="14"/>
      <c r="H25" s="31"/>
      <c r="I25" s="19"/>
    </row>
    <row r="26" spans="1:9" s="6" customFormat="1" ht="24" customHeight="1">
      <c r="A26" s="61"/>
      <c r="B26" s="19" t="s">
        <v>70</v>
      </c>
      <c r="C26" s="31">
        <f t="shared" si="1"/>
        <v>52000</v>
      </c>
      <c r="D26" s="31">
        <v>52000</v>
      </c>
      <c r="E26" s="14"/>
      <c r="F26" s="31"/>
      <c r="G26" s="14"/>
      <c r="H26" s="31"/>
      <c r="I26" s="19"/>
    </row>
    <row r="27" spans="1:9" s="6" customFormat="1" ht="24" customHeight="1">
      <c r="A27" s="61"/>
      <c r="B27" s="19" t="s">
        <v>71</v>
      </c>
      <c r="C27" s="31">
        <f t="shared" si="1"/>
        <v>9000</v>
      </c>
      <c r="D27" s="31">
        <v>9000</v>
      </c>
      <c r="E27" s="14"/>
      <c r="F27" s="31"/>
      <c r="G27" s="14"/>
      <c r="H27" s="31"/>
      <c r="I27" s="19"/>
    </row>
    <row r="28" spans="1:9" s="6" customFormat="1" ht="24" customHeight="1">
      <c r="A28" s="61"/>
      <c r="B28" s="22" t="s">
        <v>72</v>
      </c>
      <c r="C28" s="31">
        <f t="shared" si="1"/>
        <v>37000</v>
      </c>
      <c r="D28" s="31">
        <v>37000</v>
      </c>
      <c r="E28" s="21"/>
      <c r="F28" s="31"/>
      <c r="G28" s="14"/>
      <c r="H28" s="31"/>
      <c r="I28" s="22"/>
    </row>
    <row r="29" spans="1:9" s="8" customFormat="1" ht="35.25" customHeight="1">
      <c r="A29" s="61" t="s">
        <v>11</v>
      </c>
      <c r="B29" s="23" t="s">
        <v>9</v>
      </c>
      <c r="C29" s="32">
        <f t="shared" si="1"/>
        <v>787946</v>
      </c>
      <c r="D29" s="33">
        <f>SUM(D31:D34)</f>
        <v>317000</v>
      </c>
      <c r="E29" s="17"/>
      <c r="F29" s="33">
        <f>SUM(F31:F34)</f>
        <v>470946</v>
      </c>
      <c r="G29" s="41"/>
      <c r="H29" s="31"/>
      <c r="I29" s="23"/>
    </row>
    <row r="30" spans="1:9" s="6" customFormat="1" ht="27" customHeight="1">
      <c r="A30" s="61"/>
      <c r="B30" s="19" t="s">
        <v>3</v>
      </c>
      <c r="C30" s="31">
        <f t="shared" si="1"/>
        <v>708592</v>
      </c>
      <c r="D30" s="34">
        <v>238000</v>
      </c>
      <c r="E30" s="21"/>
      <c r="F30" s="34">
        <v>470592</v>
      </c>
      <c r="G30" s="14"/>
      <c r="H30" s="31"/>
      <c r="I30" s="19"/>
    </row>
    <row r="31" spans="1:9" s="6" customFormat="1" ht="73.5" customHeight="1">
      <c r="A31" s="61"/>
      <c r="B31" s="19" t="s">
        <v>4</v>
      </c>
      <c r="C31" s="31">
        <f t="shared" si="1"/>
        <v>708592</v>
      </c>
      <c r="D31" s="34">
        <v>238000</v>
      </c>
      <c r="E31" s="14" t="s">
        <v>75</v>
      </c>
      <c r="F31" s="34">
        <v>470592</v>
      </c>
      <c r="G31" s="14" t="s">
        <v>62</v>
      </c>
      <c r="H31" s="31"/>
      <c r="I31" s="19"/>
    </row>
    <row r="32" spans="1:9" s="6" customFormat="1" ht="24" customHeight="1">
      <c r="A32" s="61"/>
      <c r="B32" s="22" t="s">
        <v>73</v>
      </c>
      <c r="C32" s="31">
        <f t="shared" si="1"/>
        <v>32000</v>
      </c>
      <c r="D32" s="34">
        <v>32000</v>
      </c>
      <c r="E32" s="14"/>
      <c r="F32" s="34"/>
      <c r="G32" s="14"/>
      <c r="H32" s="31"/>
      <c r="I32" s="19"/>
    </row>
    <row r="33" spans="1:9" s="6" customFormat="1" ht="24" customHeight="1">
      <c r="A33" s="61"/>
      <c r="B33" s="22" t="s">
        <v>74</v>
      </c>
      <c r="C33" s="31">
        <f t="shared" si="1"/>
        <v>8500</v>
      </c>
      <c r="D33" s="34">
        <v>8500</v>
      </c>
      <c r="E33" s="14"/>
      <c r="F33" s="34"/>
      <c r="G33" s="14"/>
      <c r="H33" s="31"/>
      <c r="I33" s="19"/>
    </row>
    <row r="34" spans="1:9" s="6" customFormat="1" ht="24" customHeight="1">
      <c r="A34" s="61"/>
      <c r="B34" s="22" t="s">
        <v>10</v>
      </c>
      <c r="C34" s="31">
        <f t="shared" si="1"/>
        <v>38854</v>
      </c>
      <c r="D34" s="34">
        <v>38500</v>
      </c>
      <c r="E34" s="21"/>
      <c r="F34" s="34">
        <v>354</v>
      </c>
      <c r="G34" s="14"/>
      <c r="H34" s="31"/>
      <c r="I34" s="22"/>
    </row>
    <row r="35" spans="1:9" s="8" customFormat="1" ht="24" customHeight="1">
      <c r="A35" s="61" t="s">
        <v>14</v>
      </c>
      <c r="B35" s="23" t="s">
        <v>12</v>
      </c>
      <c r="C35" s="32">
        <f t="shared" si="1"/>
        <v>801452</v>
      </c>
      <c r="D35" s="33">
        <f>SUM(D37:D44)</f>
        <v>733000</v>
      </c>
      <c r="E35" s="17"/>
      <c r="F35" s="33">
        <f>SUM(F37:F44)</f>
        <v>68452</v>
      </c>
      <c r="G35" s="41"/>
      <c r="H35" s="31"/>
      <c r="I35" s="23"/>
    </row>
    <row r="36" spans="1:9" s="6" customFormat="1" ht="24" customHeight="1">
      <c r="A36" s="61"/>
      <c r="B36" s="19" t="s">
        <v>3</v>
      </c>
      <c r="C36" s="31">
        <f t="shared" si="1"/>
        <v>243997</v>
      </c>
      <c r="D36" s="34">
        <v>177000</v>
      </c>
      <c r="E36" s="21"/>
      <c r="F36" s="34">
        <v>66997</v>
      </c>
      <c r="G36" s="14"/>
      <c r="H36" s="31"/>
      <c r="I36" s="19"/>
    </row>
    <row r="37" spans="1:9" s="6" customFormat="1" ht="81.75" customHeight="1">
      <c r="A37" s="61"/>
      <c r="B37" s="19" t="s">
        <v>4</v>
      </c>
      <c r="C37" s="31">
        <f t="shared" si="1"/>
        <v>243997</v>
      </c>
      <c r="D37" s="34">
        <v>177000</v>
      </c>
      <c r="E37" s="14" t="s">
        <v>76</v>
      </c>
      <c r="F37" s="34">
        <v>66997</v>
      </c>
      <c r="G37" s="14" t="s">
        <v>37</v>
      </c>
      <c r="H37" s="31"/>
      <c r="I37" s="19"/>
    </row>
    <row r="38" spans="1:9" s="6" customFormat="1" ht="24" customHeight="1">
      <c r="A38" s="61"/>
      <c r="B38" s="19" t="s">
        <v>77</v>
      </c>
      <c r="C38" s="31">
        <f t="shared" si="1"/>
        <v>192000</v>
      </c>
      <c r="D38" s="34">
        <v>192000</v>
      </c>
      <c r="E38" s="14"/>
      <c r="F38" s="34"/>
      <c r="G38" s="14"/>
      <c r="H38" s="31"/>
      <c r="I38" s="19"/>
    </row>
    <row r="39" spans="1:9" s="6" customFormat="1" ht="24" customHeight="1">
      <c r="A39" s="61"/>
      <c r="B39" s="19" t="s">
        <v>78</v>
      </c>
      <c r="C39" s="31">
        <f t="shared" si="1"/>
        <v>61000</v>
      </c>
      <c r="D39" s="34">
        <v>61000</v>
      </c>
      <c r="E39" s="14"/>
      <c r="F39" s="34"/>
      <c r="G39" s="14"/>
      <c r="H39" s="31"/>
      <c r="I39" s="19"/>
    </row>
    <row r="40" spans="1:9" s="6" customFormat="1" ht="24" customHeight="1">
      <c r="A40" s="61"/>
      <c r="B40" s="19" t="s">
        <v>79</v>
      </c>
      <c r="C40" s="31">
        <f t="shared" si="1"/>
        <v>42000</v>
      </c>
      <c r="D40" s="34">
        <v>42000</v>
      </c>
      <c r="E40" s="14"/>
      <c r="F40" s="34"/>
      <c r="G40" s="14"/>
      <c r="H40" s="31"/>
      <c r="I40" s="19"/>
    </row>
    <row r="41" spans="1:9" s="6" customFormat="1" ht="24" customHeight="1">
      <c r="A41" s="61"/>
      <c r="B41" s="19" t="s">
        <v>80</v>
      </c>
      <c r="C41" s="31">
        <f t="shared" si="1"/>
        <v>50000</v>
      </c>
      <c r="D41" s="34">
        <v>50000</v>
      </c>
      <c r="E41" s="14"/>
      <c r="F41" s="34"/>
      <c r="G41" s="14"/>
      <c r="H41" s="31"/>
      <c r="I41" s="19"/>
    </row>
    <row r="42" spans="1:9" s="6" customFormat="1" ht="24" customHeight="1">
      <c r="A42" s="61"/>
      <c r="B42" s="19" t="s">
        <v>81</v>
      </c>
      <c r="C42" s="31">
        <f t="shared" si="1"/>
        <v>72000</v>
      </c>
      <c r="D42" s="34">
        <v>72000</v>
      </c>
      <c r="E42" s="14"/>
      <c r="F42" s="34"/>
      <c r="G42" s="14"/>
      <c r="H42" s="31"/>
      <c r="I42" s="19"/>
    </row>
    <row r="43" spans="1:9" s="6" customFormat="1" ht="24" customHeight="1">
      <c r="A43" s="61"/>
      <c r="B43" s="19" t="s">
        <v>82</v>
      </c>
      <c r="C43" s="31">
        <f t="shared" si="1"/>
        <v>60000</v>
      </c>
      <c r="D43" s="34">
        <v>60000</v>
      </c>
      <c r="E43" s="14"/>
      <c r="F43" s="34"/>
      <c r="G43" s="14"/>
      <c r="H43" s="31"/>
      <c r="I43" s="19"/>
    </row>
    <row r="44" spans="1:9" s="6" customFormat="1" ht="24" customHeight="1">
      <c r="A44" s="61"/>
      <c r="B44" s="22" t="s">
        <v>13</v>
      </c>
      <c r="C44" s="31">
        <f t="shared" si="1"/>
        <v>80455</v>
      </c>
      <c r="D44" s="34">
        <v>79000</v>
      </c>
      <c r="E44" s="21"/>
      <c r="F44" s="34">
        <v>1455</v>
      </c>
      <c r="G44" s="14"/>
      <c r="H44" s="31"/>
      <c r="I44" s="22"/>
    </row>
    <row r="45" spans="1:9" s="6" customFormat="1" ht="24" customHeight="1">
      <c r="A45" s="62" t="s">
        <v>83</v>
      </c>
      <c r="B45" s="10" t="s">
        <v>84</v>
      </c>
      <c r="C45" s="32">
        <f t="shared" si="1"/>
        <v>1150000</v>
      </c>
      <c r="D45" s="33">
        <v>650000</v>
      </c>
      <c r="E45" s="17"/>
      <c r="F45" s="45"/>
      <c r="G45" s="46"/>
      <c r="H45" s="32">
        <v>500000</v>
      </c>
      <c r="I45" s="9"/>
    </row>
    <row r="46" spans="1:9" s="6" customFormat="1" ht="24" customHeight="1">
      <c r="A46" s="63"/>
      <c r="B46" s="47" t="s">
        <v>85</v>
      </c>
      <c r="C46" s="31">
        <f t="shared" si="1"/>
        <v>327000</v>
      </c>
      <c r="D46" s="34">
        <v>327000</v>
      </c>
      <c r="E46" s="21"/>
      <c r="F46" s="48"/>
      <c r="G46" s="49"/>
      <c r="H46" s="31"/>
      <c r="I46" s="9"/>
    </row>
    <row r="47" spans="1:9" s="6" customFormat="1" ht="75" customHeight="1">
      <c r="A47" s="63"/>
      <c r="B47" s="47" t="s">
        <v>86</v>
      </c>
      <c r="C47" s="31">
        <f t="shared" si="1"/>
        <v>327000</v>
      </c>
      <c r="D47" s="34">
        <v>327000</v>
      </c>
      <c r="E47" s="14" t="s">
        <v>87</v>
      </c>
      <c r="F47" s="48"/>
      <c r="G47" s="14"/>
      <c r="H47" s="31"/>
      <c r="I47" s="9"/>
    </row>
    <row r="48" spans="1:9" s="6" customFormat="1" ht="24" customHeight="1">
      <c r="A48" s="63"/>
      <c r="B48" s="44" t="s">
        <v>88</v>
      </c>
      <c r="C48" s="31">
        <f t="shared" si="1"/>
        <v>82000</v>
      </c>
      <c r="D48" s="34">
        <v>82000</v>
      </c>
      <c r="E48" s="21"/>
      <c r="F48" s="48"/>
      <c r="G48" s="49"/>
      <c r="H48" s="31"/>
      <c r="I48" s="9"/>
    </row>
    <row r="49" spans="1:9" s="6" customFormat="1" ht="24" customHeight="1">
      <c r="A49" s="63"/>
      <c r="B49" s="44" t="s">
        <v>89</v>
      </c>
      <c r="C49" s="31">
        <f t="shared" si="1"/>
        <v>43000</v>
      </c>
      <c r="D49" s="34">
        <v>43000</v>
      </c>
      <c r="E49" s="21"/>
      <c r="F49" s="48"/>
      <c r="G49" s="49"/>
      <c r="H49" s="31"/>
      <c r="I49" s="9"/>
    </row>
    <row r="50" spans="1:9" s="6" customFormat="1" ht="24" customHeight="1">
      <c r="A50" s="63"/>
      <c r="B50" s="44" t="s">
        <v>90</v>
      </c>
      <c r="C50" s="31">
        <f t="shared" si="1"/>
        <v>59000</v>
      </c>
      <c r="D50" s="34">
        <v>59000</v>
      </c>
      <c r="E50" s="21"/>
      <c r="F50" s="48"/>
      <c r="G50" s="49"/>
      <c r="H50" s="31"/>
      <c r="I50" s="9"/>
    </row>
    <row r="51" spans="1:9" s="6" customFormat="1" ht="24" customHeight="1">
      <c r="A51" s="63"/>
      <c r="B51" s="44" t="s">
        <v>91</v>
      </c>
      <c r="C51" s="31">
        <f t="shared" si="1"/>
        <v>29000</v>
      </c>
      <c r="D51" s="34">
        <v>29000</v>
      </c>
      <c r="E51" s="21"/>
      <c r="F51" s="48"/>
      <c r="G51" s="49"/>
      <c r="H51" s="31"/>
      <c r="I51" s="9"/>
    </row>
    <row r="52" spans="1:9" s="6" customFormat="1" ht="24" customHeight="1">
      <c r="A52" s="63"/>
      <c r="B52" s="44" t="s">
        <v>92</v>
      </c>
      <c r="C52" s="31">
        <f t="shared" si="1"/>
        <v>23000</v>
      </c>
      <c r="D52" s="34">
        <v>23000</v>
      </c>
      <c r="E52" s="21"/>
      <c r="F52" s="48"/>
      <c r="G52" s="49"/>
      <c r="H52" s="31"/>
      <c r="I52" s="9"/>
    </row>
    <row r="53" spans="1:9" s="6" customFormat="1" ht="24" customHeight="1">
      <c r="A53" s="63"/>
      <c r="B53" s="44" t="s">
        <v>93</v>
      </c>
      <c r="C53" s="31">
        <f t="shared" si="1"/>
        <v>-12000</v>
      </c>
      <c r="D53" s="34">
        <v>-12000</v>
      </c>
      <c r="E53" s="21"/>
      <c r="F53" s="48"/>
      <c r="G53" s="49"/>
      <c r="H53" s="31"/>
      <c r="I53" s="9"/>
    </row>
    <row r="54" spans="1:9" s="6" customFormat="1" ht="24" customHeight="1">
      <c r="A54" s="63"/>
      <c r="B54" s="44" t="s">
        <v>94</v>
      </c>
      <c r="C54" s="31">
        <f t="shared" si="1"/>
        <v>26000</v>
      </c>
      <c r="D54" s="34">
        <v>26000</v>
      </c>
      <c r="E54" s="21"/>
      <c r="F54" s="48"/>
      <c r="G54" s="49"/>
      <c r="H54" s="31"/>
      <c r="I54" s="9"/>
    </row>
    <row r="55" spans="1:9" s="6" customFormat="1" ht="62.25" customHeight="1">
      <c r="A55" s="63"/>
      <c r="B55" s="44" t="s">
        <v>95</v>
      </c>
      <c r="C55" s="31">
        <f t="shared" si="1"/>
        <v>529000</v>
      </c>
      <c r="D55" s="34">
        <v>29000</v>
      </c>
      <c r="E55" s="21"/>
      <c r="F55" s="48"/>
      <c r="G55" s="49"/>
      <c r="H55" s="31">
        <v>500000</v>
      </c>
      <c r="I55" s="42" t="s">
        <v>179</v>
      </c>
    </row>
    <row r="56" spans="1:9" s="6" customFormat="1" ht="24" customHeight="1">
      <c r="A56" s="64"/>
      <c r="B56" s="44" t="s">
        <v>96</v>
      </c>
      <c r="C56" s="31">
        <f t="shared" si="1"/>
        <v>44000</v>
      </c>
      <c r="D56" s="34">
        <v>44000</v>
      </c>
      <c r="E56" s="21"/>
      <c r="F56" s="48"/>
      <c r="G56" s="49"/>
      <c r="H56" s="31"/>
      <c r="I56" s="9"/>
    </row>
    <row r="57" spans="1:9" s="8" customFormat="1" ht="27" customHeight="1">
      <c r="A57" s="65" t="s">
        <v>16</v>
      </c>
      <c r="B57" s="23" t="s">
        <v>17</v>
      </c>
      <c r="C57" s="32">
        <f t="shared" si="1"/>
        <v>991356</v>
      </c>
      <c r="D57" s="33">
        <f>SUM(D59:D65)</f>
        <v>618000</v>
      </c>
      <c r="E57" s="17"/>
      <c r="F57" s="33">
        <f>SUM(F59:F59)</f>
        <v>373356</v>
      </c>
      <c r="G57" s="41"/>
      <c r="H57" s="31"/>
      <c r="I57" s="23"/>
    </row>
    <row r="58" spans="1:9" s="6" customFormat="1" ht="27" customHeight="1">
      <c r="A58" s="66"/>
      <c r="B58" s="19" t="s">
        <v>3</v>
      </c>
      <c r="C58" s="31">
        <f t="shared" si="1"/>
        <v>573356</v>
      </c>
      <c r="D58" s="35">
        <v>200000</v>
      </c>
      <c r="E58" s="24"/>
      <c r="F58" s="35">
        <v>373356</v>
      </c>
      <c r="G58" s="42"/>
      <c r="H58" s="31"/>
      <c r="I58" s="19"/>
    </row>
    <row r="59" spans="1:9" s="6" customFormat="1" ht="119.25" customHeight="1">
      <c r="A59" s="66"/>
      <c r="B59" s="19" t="s">
        <v>4</v>
      </c>
      <c r="C59" s="31">
        <f t="shared" si="1"/>
        <v>573356</v>
      </c>
      <c r="D59" s="35">
        <v>200000</v>
      </c>
      <c r="E59" s="50" t="s">
        <v>103</v>
      </c>
      <c r="F59" s="35">
        <v>373356</v>
      </c>
      <c r="G59" s="42" t="s">
        <v>63</v>
      </c>
      <c r="H59" s="31"/>
      <c r="I59" s="19"/>
    </row>
    <row r="60" spans="1:9" s="6" customFormat="1" ht="24" customHeight="1">
      <c r="A60" s="67"/>
      <c r="B60" s="22" t="s">
        <v>97</v>
      </c>
      <c r="C60" s="31">
        <f t="shared" si="1"/>
        <v>68000</v>
      </c>
      <c r="D60" s="35">
        <v>68000</v>
      </c>
      <c r="E60" s="24"/>
      <c r="F60" s="35"/>
      <c r="G60" s="42"/>
      <c r="H60" s="31"/>
      <c r="I60" s="19"/>
    </row>
    <row r="61" spans="1:9" s="6" customFormat="1" ht="24" customHeight="1">
      <c r="A61" s="67"/>
      <c r="B61" s="22" t="s">
        <v>98</v>
      </c>
      <c r="C61" s="31">
        <f t="shared" si="1"/>
        <v>69000</v>
      </c>
      <c r="D61" s="35">
        <v>69000</v>
      </c>
      <c r="E61" s="24"/>
      <c r="F61" s="35"/>
      <c r="G61" s="42"/>
      <c r="H61" s="31"/>
      <c r="I61" s="19"/>
    </row>
    <row r="62" spans="1:9" s="6" customFormat="1" ht="24" customHeight="1">
      <c r="A62" s="67"/>
      <c r="B62" s="22" t="s">
        <v>99</v>
      </c>
      <c r="C62" s="31">
        <f t="shared" si="1"/>
        <v>120000</v>
      </c>
      <c r="D62" s="35">
        <v>120000</v>
      </c>
      <c r="E62" s="24"/>
      <c r="F62" s="35"/>
      <c r="G62" s="42"/>
      <c r="H62" s="31"/>
      <c r="I62" s="19"/>
    </row>
    <row r="63" spans="1:9" s="6" customFormat="1" ht="24" customHeight="1">
      <c r="A63" s="67"/>
      <c r="B63" s="22" t="s">
        <v>100</v>
      </c>
      <c r="C63" s="31">
        <f t="shared" si="1"/>
        <v>28000</v>
      </c>
      <c r="D63" s="35">
        <v>28000</v>
      </c>
      <c r="E63" s="24"/>
      <c r="F63" s="35"/>
      <c r="G63" s="42"/>
      <c r="H63" s="31"/>
      <c r="I63" s="19"/>
    </row>
    <row r="64" spans="1:9" s="6" customFormat="1" ht="24" customHeight="1">
      <c r="A64" s="67"/>
      <c r="B64" s="22" t="s">
        <v>101</v>
      </c>
      <c r="C64" s="31">
        <f t="shared" si="1"/>
        <v>72000</v>
      </c>
      <c r="D64" s="35">
        <v>72000</v>
      </c>
      <c r="E64" s="24"/>
      <c r="F64" s="35"/>
      <c r="G64" s="42"/>
      <c r="H64" s="31"/>
      <c r="I64" s="19"/>
    </row>
    <row r="65" spans="1:9" s="6" customFormat="1" ht="24" customHeight="1">
      <c r="A65" s="68"/>
      <c r="B65" s="22" t="s">
        <v>102</v>
      </c>
      <c r="C65" s="31">
        <f t="shared" si="1"/>
        <v>61000</v>
      </c>
      <c r="D65" s="35">
        <v>61000</v>
      </c>
      <c r="E65" s="24"/>
      <c r="F65" s="35"/>
      <c r="G65" s="42"/>
      <c r="H65" s="31"/>
      <c r="I65" s="19"/>
    </row>
    <row r="66" spans="1:9" s="8" customFormat="1" ht="27" customHeight="1">
      <c r="A66" s="61" t="s">
        <v>20</v>
      </c>
      <c r="B66" s="23" t="s">
        <v>18</v>
      </c>
      <c r="C66" s="32">
        <f t="shared" si="1"/>
        <v>574418</v>
      </c>
      <c r="D66" s="33">
        <f>SUM(D68:D76)</f>
        <v>570000</v>
      </c>
      <c r="E66" s="17"/>
      <c r="F66" s="33">
        <v>4418</v>
      </c>
      <c r="G66" s="41"/>
      <c r="H66" s="31"/>
      <c r="I66" s="23"/>
    </row>
    <row r="67" spans="1:9" s="8" customFormat="1" ht="27" customHeight="1">
      <c r="A67" s="61"/>
      <c r="B67" s="47" t="s">
        <v>3</v>
      </c>
      <c r="C67" s="31">
        <f t="shared" si="1"/>
        <v>195000</v>
      </c>
      <c r="D67" s="35">
        <v>195000</v>
      </c>
      <c r="E67" s="17"/>
      <c r="F67" s="51"/>
      <c r="G67" s="49"/>
      <c r="H67" s="31"/>
      <c r="I67" s="9"/>
    </row>
    <row r="68" spans="1:9" s="8" customFormat="1" ht="113.25" customHeight="1">
      <c r="A68" s="61"/>
      <c r="B68" s="47" t="s">
        <v>4</v>
      </c>
      <c r="C68" s="31">
        <f t="shared" si="1"/>
        <v>143000</v>
      </c>
      <c r="D68" s="35">
        <v>143000</v>
      </c>
      <c r="E68" s="14" t="s">
        <v>104</v>
      </c>
      <c r="F68" s="48"/>
      <c r="G68" s="14"/>
      <c r="H68" s="31"/>
      <c r="I68" s="9"/>
    </row>
    <row r="69" spans="1:9" s="8" customFormat="1" ht="27" customHeight="1">
      <c r="A69" s="61"/>
      <c r="B69" s="44" t="s">
        <v>105</v>
      </c>
      <c r="C69" s="31">
        <f t="shared" si="1"/>
        <v>52000</v>
      </c>
      <c r="D69" s="35">
        <v>52000</v>
      </c>
      <c r="E69" s="17"/>
      <c r="F69" s="48"/>
      <c r="G69" s="49"/>
      <c r="H69" s="31"/>
      <c r="I69" s="9"/>
    </row>
    <row r="70" spans="1:9" s="8" customFormat="1" ht="27" customHeight="1">
      <c r="A70" s="61"/>
      <c r="B70" s="22" t="s">
        <v>106</v>
      </c>
      <c r="C70" s="31">
        <f t="shared" si="1"/>
        <v>80000</v>
      </c>
      <c r="D70" s="35">
        <v>80000</v>
      </c>
      <c r="E70" s="17"/>
      <c r="F70" s="48"/>
      <c r="G70" s="49"/>
      <c r="H70" s="31"/>
      <c r="I70" s="9"/>
    </row>
    <row r="71" spans="1:9" s="8" customFormat="1" ht="27" customHeight="1">
      <c r="A71" s="61"/>
      <c r="B71" s="22" t="s">
        <v>107</v>
      </c>
      <c r="C71" s="31">
        <f t="shared" si="1"/>
        <v>18000</v>
      </c>
      <c r="D71" s="35">
        <v>18000</v>
      </c>
      <c r="E71" s="17"/>
      <c r="F71" s="48"/>
      <c r="G71" s="49"/>
      <c r="H71" s="31"/>
      <c r="I71" s="9"/>
    </row>
    <row r="72" spans="1:9" s="8" customFormat="1" ht="27" customHeight="1">
      <c r="A72" s="61"/>
      <c r="B72" s="22" t="s">
        <v>108</v>
      </c>
      <c r="C72" s="31">
        <f t="shared" si="1"/>
        <v>81000</v>
      </c>
      <c r="D72" s="35">
        <v>81000</v>
      </c>
      <c r="E72" s="17"/>
      <c r="F72" s="48"/>
      <c r="G72" s="49"/>
      <c r="H72" s="31"/>
      <c r="I72" s="9"/>
    </row>
    <row r="73" spans="1:9" s="8" customFormat="1" ht="27" customHeight="1">
      <c r="A73" s="61"/>
      <c r="B73" s="22" t="s">
        <v>109</v>
      </c>
      <c r="C73" s="31">
        <f t="shared" si="1"/>
        <v>46000</v>
      </c>
      <c r="D73" s="35">
        <v>46000</v>
      </c>
      <c r="E73" s="17"/>
      <c r="F73" s="48"/>
      <c r="G73" s="49"/>
      <c r="H73" s="31"/>
      <c r="I73" s="9"/>
    </row>
    <row r="74" spans="1:9" s="8" customFormat="1" ht="27" customHeight="1">
      <c r="A74" s="61"/>
      <c r="B74" s="22" t="s">
        <v>110</v>
      </c>
      <c r="C74" s="31">
        <f t="shared" si="1"/>
        <v>58000</v>
      </c>
      <c r="D74" s="35">
        <v>58000</v>
      </c>
      <c r="E74" s="17"/>
      <c r="F74" s="48"/>
      <c r="G74" s="49"/>
      <c r="H74" s="31"/>
      <c r="I74" s="9"/>
    </row>
    <row r="75" spans="1:9" s="8" customFormat="1" ht="27" customHeight="1">
      <c r="A75" s="61"/>
      <c r="B75" s="22" t="s">
        <v>19</v>
      </c>
      <c r="C75" s="31">
        <f t="shared" si="1"/>
        <v>74418</v>
      </c>
      <c r="D75" s="35">
        <v>70000</v>
      </c>
      <c r="E75" s="17"/>
      <c r="F75" s="36">
        <v>4418</v>
      </c>
      <c r="G75" s="49"/>
      <c r="H75" s="31"/>
      <c r="I75" s="22"/>
    </row>
    <row r="76" spans="1:9" s="6" customFormat="1" ht="27" customHeight="1">
      <c r="A76" s="61"/>
      <c r="B76" s="22" t="s">
        <v>111</v>
      </c>
      <c r="C76" s="31">
        <f t="shared" si="1"/>
        <v>22000</v>
      </c>
      <c r="D76" s="36">
        <v>22000</v>
      </c>
      <c r="E76" s="21"/>
      <c r="F76" s="36"/>
      <c r="G76" s="14"/>
      <c r="H76" s="31"/>
      <c r="I76" s="22"/>
    </row>
    <row r="77" spans="1:9" s="8" customFormat="1" ht="27" customHeight="1">
      <c r="A77" s="65" t="s">
        <v>28</v>
      </c>
      <c r="B77" s="23" t="s">
        <v>29</v>
      </c>
      <c r="C77" s="32">
        <f t="shared" si="1"/>
        <v>152500</v>
      </c>
      <c r="D77" s="33">
        <f>SUM(D79:D81)</f>
        <v>96000</v>
      </c>
      <c r="E77" s="17"/>
      <c r="F77" s="33">
        <f>SUM(F79:F79)</f>
        <v>56500</v>
      </c>
      <c r="G77" s="41"/>
      <c r="H77" s="31"/>
      <c r="I77" s="23"/>
    </row>
    <row r="78" spans="1:9" s="6" customFormat="1" ht="99.75" customHeight="1">
      <c r="A78" s="66"/>
      <c r="B78" s="19" t="s">
        <v>3</v>
      </c>
      <c r="C78" s="31">
        <f aca="true" t="shared" si="2" ref="C78:C141">D78+F78+H78</f>
        <v>125500</v>
      </c>
      <c r="D78" s="36">
        <v>69000</v>
      </c>
      <c r="E78" s="14" t="s">
        <v>114</v>
      </c>
      <c r="F78" s="36">
        <v>56500</v>
      </c>
      <c r="G78" s="14"/>
      <c r="H78" s="31"/>
      <c r="I78" s="19"/>
    </row>
    <row r="79" spans="1:9" s="6" customFormat="1" ht="100.5" customHeight="1">
      <c r="A79" s="66"/>
      <c r="B79" s="19" t="s">
        <v>4</v>
      </c>
      <c r="C79" s="31">
        <f t="shared" si="2"/>
        <v>125500</v>
      </c>
      <c r="D79" s="36">
        <v>69000</v>
      </c>
      <c r="E79" s="14" t="s">
        <v>114</v>
      </c>
      <c r="F79" s="36">
        <v>56500</v>
      </c>
      <c r="G79" s="14" t="s">
        <v>38</v>
      </c>
      <c r="H79" s="31"/>
      <c r="I79" s="19"/>
    </row>
    <row r="80" spans="1:9" s="6" customFormat="1" ht="27" customHeight="1">
      <c r="A80" s="67"/>
      <c r="B80" s="22" t="s">
        <v>112</v>
      </c>
      <c r="C80" s="31">
        <f t="shared" si="2"/>
        <v>19000</v>
      </c>
      <c r="D80" s="36">
        <v>19000</v>
      </c>
      <c r="E80" s="21"/>
      <c r="F80" s="36"/>
      <c r="G80" s="14"/>
      <c r="H80" s="31"/>
      <c r="I80" s="19"/>
    </row>
    <row r="81" spans="1:9" s="6" customFormat="1" ht="27" customHeight="1">
      <c r="A81" s="68"/>
      <c r="B81" s="22" t="s">
        <v>113</v>
      </c>
      <c r="C81" s="31">
        <f t="shared" si="2"/>
        <v>8000</v>
      </c>
      <c r="D81" s="36">
        <v>8000</v>
      </c>
      <c r="E81" s="21"/>
      <c r="F81" s="36"/>
      <c r="G81" s="14"/>
      <c r="H81" s="31"/>
      <c r="I81" s="19"/>
    </row>
    <row r="82" spans="1:9" s="8" customFormat="1" ht="27" customHeight="1">
      <c r="A82" s="61" t="s">
        <v>24</v>
      </c>
      <c r="B82" s="23" t="s">
        <v>21</v>
      </c>
      <c r="C82" s="32">
        <f t="shared" si="2"/>
        <v>1435501</v>
      </c>
      <c r="D82" s="33">
        <f>SUM(D84:D89)</f>
        <v>305000</v>
      </c>
      <c r="E82" s="17"/>
      <c r="F82" s="33">
        <f>SUM(F84:F89)</f>
        <v>130501</v>
      </c>
      <c r="G82" s="41"/>
      <c r="H82" s="32">
        <v>1000000</v>
      </c>
      <c r="I82" s="23"/>
    </row>
    <row r="83" spans="1:9" s="6" customFormat="1" ht="27" customHeight="1">
      <c r="A83" s="61"/>
      <c r="B83" s="19" t="s">
        <v>3</v>
      </c>
      <c r="C83" s="31">
        <f t="shared" si="2"/>
        <v>218965</v>
      </c>
      <c r="D83" s="37">
        <v>189000</v>
      </c>
      <c r="E83" s="24"/>
      <c r="F83" s="37">
        <v>29965</v>
      </c>
      <c r="G83" s="42"/>
      <c r="H83" s="31"/>
      <c r="I83" s="19"/>
    </row>
    <row r="84" spans="1:9" s="6" customFormat="1" ht="102.75" customHeight="1">
      <c r="A84" s="61"/>
      <c r="B84" s="19" t="s">
        <v>4</v>
      </c>
      <c r="C84" s="31">
        <f t="shared" si="2"/>
        <v>216965</v>
      </c>
      <c r="D84" s="37">
        <v>187000</v>
      </c>
      <c r="E84" s="42" t="s">
        <v>118</v>
      </c>
      <c r="F84" s="37">
        <v>29965</v>
      </c>
      <c r="G84" s="42" t="s">
        <v>39</v>
      </c>
      <c r="H84" s="31"/>
      <c r="I84" s="19"/>
    </row>
    <row r="85" spans="1:9" s="6" customFormat="1" ht="24" customHeight="1">
      <c r="A85" s="61"/>
      <c r="B85" s="22" t="s">
        <v>115</v>
      </c>
      <c r="C85" s="31">
        <f t="shared" si="2"/>
        <v>2000</v>
      </c>
      <c r="D85" s="37">
        <v>2000</v>
      </c>
      <c r="E85" s="24"/>
      <c r="F85" s="37"/>
      <c r="G85" s="42"/>
      <c r="H85" s="31"/>
      <c r="I85" s="19"/>
    </row>
    <row r="86" spans="1:9" s="6" customFormat="1" ht="24" customHeight="1">
      <c r="A86" s="61"/>
      <c r="B86" s="22" t="s">
        <v>116</v>
      </c>
      <c r="C86" s="31">
        <f t="shared" si="2"/>
        <v>29000</v>
      </c>
      <c r="D86" s="37">
        <v>29000</v>
      </c>
      <c r="E86" s="24"/>
      <c r="F86" s="37"/>
      <c r="G86" s="42"/>
      <c r="H86" s="31"/>
      <c r="I86" s="19"/>
    </row>
    <row r="87" spans="1:9" s="6" customFormat="1" ht="24" customHeight="1">
      <c r="A87" s="61"/>
      <c r="B87" s="22" t="s">
        <v>22</v>
      </c>
      <c r="C87" s="31">
        <f t="shared" si="2"/>
        <v>120000</v>
      </c>
      <c r="D87" s="37">
        <v>28000</v>
      </c>
      <c r="E87" s="24"/>
      <c r="F87" s="37">
        <v>92000</v>
      </c>
      <c r="G87" s="42"/>
      <c r="H87" s="31"/>
      <c r="I87" s="22"/>
    </row>
    <row r="88" spans="1:9" s="6" customFormat="1" ht="74.25" customHeight="1">
      <c r="A88" s="61"/>
      <c r="B88" s="22" t="s">
        <v>117</v>
      </c>
      <c r="C88" s="31">
        <f t="shared" si="2"/>
        <v>1028000</v>
      </c>
      <c r="D88" s="37">
        <v>28000</v>
      </c>
      <c r="E88" s="24"/>
      <c r="F88" s="37"/>
      <c r="G88" s="42"/>
      <c r="H88" s="31">
        <v>1000000</v>
      </c>
      <c r="I88" s="42" t="s">
        <v>180</v>
      </c>
    </row>
    <row r="89" spans="1:9" s="6" customFormat="1" ht="24" customHeight="1">
      <c r="A89" s="61"/>
      <c r="B89" s="22" t="s">
        <v>23</v>
      </c>
      <c r="C89" s="31">
        <f t="shared" si="2"/>
        <v>39536</v>
      </c>
      <c r="D89" s="37">
        <v>31000</v>
      </c>
      <c r="E89" s="24"/>
      <c r="F89" s="37">
        <v>8536</v>
      </c>
      <c r="G89" s="42"/>
      <c r="H89" s="31"/>
      <c r="I89" s="22"/>
    </row>
    <row r="90" spans="1:9" s="8" customFormat="1" ht="24" customHeight="1">
      <c r="A90" s="61" t="s">
        <v>26</v>
      </c>
      <c r="B90" s="23" t="s">
        <v>25</v>
      </c>
      <c r="C90" s="32">
        <f t="shared" si="2"/>
        <v>929450</v>
      </c>
      <c r="D90" s="33">
        <f>SUM(D92:D101)</f>
        <v>452000</v>
      </c>
      <c r="E90" s="17"/>
      <c r="F90" s="33">
        <f>SUM(F92:F101)</f>
        <v>477450</v>
      </c>
      <c r="G90" s="41"/>
      <c r="H90" s="31"/>
      <c r="I90" s="23"/>
    </row>
    <row r="91" spans="1:9" s="6" customFormat="1" ht="24" customHeight="1">
      <c r="A91" s="61"/>
      <c r="B91" s="19" t="s">
        <v>3</v>
      </c>
      <c r="C91" s="31">
        <f t="shared" si="2"/>
        <v>597197</v>
      </c>
      <c r="D91" s="38">
        <v>167000</v>
      </c>
      <c r="E91" s="43"/>
      <c r="F91" s="38">
        <v>430197</v>
      </c>
      <c r="G91" s="43"/>
      <c r="H91" s="31"/>
      <c r="I91" s="19"/>
    </row>
    <row r="92" spans="1:9" s="6" customFormat="1" ht="105.75" customHeight="1">
      <c r="A92" s="61"/>
      <c r="B92" s="19" t="s">
        <v>4</v>
      </c>
      <c r="C92" s="31">
        <f t="shared" si="2"/>
        <v>597197</v>
      </c>
      <c r="D92" s="38">
        <v>167000</v>
      </c>
      <c r="E92" s="43" t="s">
        <v>125</v>
      </c>
      <c r="F92" s="38">
        <v>430197</v>
      </c>
      <c r="G92" s="43" t="s">
        <v>40</v>
      </c>
      <c r="H92" s="31"/>
      <c r="I92" s="19"/>
    </row>
    <row r="93" spans="1:9" s="6" customFormat="1" ht="24" customHeight="1">
      <c r="A93" s="61"/>
      <c r="B93" s="22" t="s">
        <v>119</v>
      </c>
      <c r="C93" s="31">
        <f t="shared" si="2"/>
        <v>52000</v>
      </c>
      <c r="D93" s="38">
        <v>52000</v>
      </c>
      <c r="E93" s="25"/>
      <c r="F93" s="38"/>
      <c r="G93" s="43"/>
      <c r="H93" s="31"/>
      <c r="I93" s="19"/>
    </row>
    <row r="94" spans="1:9" s="6" customFormat="1" ht="24" customHeight="1">
      <c r="A94" s="61"/>
      <c r="B94" s="22" t="s">
        <v>120</v>
      </c>
      <c r="C94" s="31">
        <f t="shared" si="2"/>
        <v>28000</v>
      </c>
      <c r="D94" s="38">
        <v>28000</v>
      </c>
      <c r="E94" s="25"/>
      <c r="F94" s="38"/>
      <c r="G94" s="43"/>
      <c r="H94" s="31"/>
      <c r="I94" s="19"/>
    </row>
    <row r="95" spans="1:9" s="6" customFormat="1" ht="24" customHeight="1">
      <c r="A95" s="61"/>
      <c r="B95" s="22" t="s">
        <v>121</v>
      </c>
      <c r="C95" s="31">
        <f t="shared" si="2"/>
        <v>22000</v>
      </c>
      <c r="D95" s="38">
        <v>22000</v>
      </c>
      <c r="E95" s="25"/>
      <c r="F95" s="38"/>
      <c r="G95" s="43"/>
      <c r="H95" s="31"/>
      <c r="I95" s="19"/>
    </row>
    <row r="96" spans="1:9" s="6" customFormat="1" ht="24" customHeight="1">
      <c r="A96" s="61"/>
      <c r="B96" s="22" t="s">
        <v>41</v>
      </c>
      <c r="C96" s="31">
        <f t="shared" si="2"/>
        <v>50730</v>
      </c>
      <c r="D96" s="38">
        <v>42000</v>
      </c>
      <c r="E96" s="25"/>
      <c r="F96" s="40">
        <v>8730</v>
      </c>
      <c r="G96" s="43"/>
      <c r="H96" s="31"/>
      <c r="I96" s="22"/>
    </row>
    <row r="97" spans="1:9" s="6" customFormat="1" ht="24" customHeight="1">
      <c r="A97" s="61"/>
      <c r="B97" s="22" t="s">
        <v>42</v>
      </c>
      <c r="C97" s="31">
        <f t="shared" si="2"/>
        <v>24143</v>
      </c>
      <c r="D97" s="38">
        <v>24000</v>
      </c>
      <c r="E97" s="25"/>
      <c r="F97" s="40">
        <v>143</v>
      </c>
      <c r="G97" s="43"/>
      <c r="H97" s="31"/>
      <c r="I97" s="22"/>
    </row>
    <row r="98" spans="1:9" s="6" customFormat="1" ht="24" customHeight="1">
      <c r="A98" s="61"/>
      <c r="B98" s="22" t="s">
        <v>43</v>
      </c>
      <c r="C98" s="31">
        <f t="shared" si="2"/>
        <v>79380</v>
      </c>
      <c r="D98" s="38">
        <v>41000</v>
      </c>
      <c r="E98" s="25"/>
      <c r="F98" s="40">
        <v>38380</v>
      </c>
      <c r="G98" s="43"/>
      <c r="H98" s="31"/>
      <c r="I98" s="22"/>
    </row>
    <row r="99" spans="1:9" s="6" customFormat="1" ht="24" customHeight="1">
      <c r="A99" s="61"/>
      <c r="B99" s="22" t="s">
        <v>122</v>
      </c>
      <c r="C99" s="31">
        <f t="shared" si="2"/>
        <v>29000</v>
      </c>
      <c r="D99" s="40">
        <v>29000</v>
      </c>
      <c r="E99" s="25"/>
      <c r="F99" s="40"/>
      <c r="G99" s="43"/>
      <c r="H99" s="31"/>
      <c r="I99" s="22"/>
    </row>
    <row r="100" spans="1:9" s="6" customFormat="1" ht="24" customHeight="1">
      <c r="A100" s="61"/>
      <c r="B100" s="22" t="s">
        <v>123</v>
      </c>
      <c r="C100" s="31">
        <f t="shared" si="2"/>
        <v>24000</v>
      </c>
      <c r="D100" s="40">
        <v>24000</v>
      </c>
      <c r="E100" s="25"/>
      <c r="F100" s="40"/>
      <c r="G100" s="43"/>
      <c r="H100" s="31"/>
      <c r="I100" s="22"/>
    </row>
    <row r="101" spans="1:9" s="6" customFormat="1" ht="24" customHeight="1">
      <c r="A101" s="61"/>
      <c r="B101" s="22" t="s">
        <v>124</v>
      </c>
      <c r="C101" s="31">
        <f t="shared" si="2"/>
        <v>23000</v>
      </c>
      <c r="D101" s="40">
        <v>23000</v>
      </c>
      <c r="E101" s="25"/>
      <c r="F101" s="40"/>
      <c r="G101" s="43"/>
      <c r="H101" s="31"/>
      <c r="I101" s="22"/>
    </row>
    <row r="102" spans="1:9" s="8" customFormat="1" ht="59.25" customHeight="1">
      <c r="A102" s="61" t="s">
        <v>44</v>
      </c>
      <c r="B102" s="23" t="s">
        <v>45</v>
      </c>
      <c r="C102" s="32">
        <f t="shared" si="2"/>
        <v>1047664</v>
      </c>
      <c r="D102" s="33">
        <f>SUM(D104:D113)</f>
        <v>422000</v>
      </c>
      <c r="E102" s="17"/>
      <c r="F102" s="33">
        <f>SUM(F104:F113)</f>
        <v>625664</v>
      </c>
      <c r="G102" s="41"/>
      <c r="H102" s="31"/>
      <c r="I102" s="23"/>
    </row>
    <row r="103" spans="1:9" s="6" customFormat="1" ht="27" customHeight="1">
      <c r="A103" s="61"/>
      <c r="B103" s="19" t="s">
        <v>3</v>
      </c>
      <c r="C103" s="31">
        <f t="shared" si="2"/>
        <v>756644</v>
      </c>
      <c r="D103" s="34">
        <v>182400</v>
      </c>
      <c r="E103" s="21"/>
      <c r="F103" s="34">
        <v>574244</v>
      </c>
      <c r="G103" s="14"/>
      <c r="H103" s="31"/>
      <c r="I103" s="19"/>
    </row>
    <row r="104" spans="1:9" s="6" customFormat="1" ht="107.25" customHeight="1">
      <c r="A104" s="61"/>
      <c r="B104" s="19" t="s">
        <v>4</v>
      </c>
      <c r="C104" s="31">
        <f t="shared" si="2"/>
        <v>756644</v>
      </c>
      <c r="D104" s="34">
        <v>182400</v>
      </c>
      <c r="E104" s="14" t="s">
        <v>133</v>
      </c>
      <c r="F104" s="34">
        <v>574244</v>
      </c>
      <c r="G104" s="14" t="s">
        <v>64</v>
      </c>
      <c r="H104" s="31"/>
      <c r="I104" s="19"/>
    </row>
    <row r="105" spans="1:9" s="6" customFormat="1" ht="24" customHeight="1">
      <c r="A105" s="61"/>
      <c r="B105" s="22" t="s">
        <v>126</v>
      </c>
      <c r="C105" s="31">
        <f t="shared" si="2"/>
        <v>41900</v>
      </c>
      <c r="D105" s="34">
        <v>41900</v>
      </c>
      <c r="E105" s="21"/>
      <c r="F105" s="34"/>
      <c r="G105" s="14"/>
      <c r="H105" s="31"/>
      <c r="I105" s="19"/>
    </row>
    <row r="106" spans="1:9" s="6" customFormat="1" ht="24" customHeight="1">
      <c r="A106" s="61"/>
      <c r="B106" s="22" t="s">
        <v>127</v>
      </c>
      <c r="C106" s="31">
        <f t="shared" si="2"/>
        <v>25800</v>
      </c>
      <c r="D106" s="34">
        <v>25800</v>
      </c>
      <c r="E106" s="21"/>
      <c r="F106" s="34"/>
      <c r="G106" s="14"/>
      <c r="H106" s="31"/>
      <c r="I106" s="19"/>
    </row>
    <row r="107" spans="1:9" s="6" customFormat="1" ht="24" customHeight="1">
      <c r="A107" s="61"/>
      <c r="B107" s="22" t="s">
        <v>128</v>
      </c>
      <c r="C107" s="31">
        <f t="shared" si="2"/>
        <v>30300</v>
      </c>
      <c r="D107" s="34">
        <v>30300</v>
      </c>
      <c r="E107" s="21"/>
      <c r="F107" s="31"/>
      <c r="G107" s="14"/>
      <c r="H107" s="31"/>
      <c r="I107" s="22"/>
    </row>
    <row r="108" spans="1:9" s="6" customFormat="1" ht="24" customHeight="1">
      <c r="A108" s="61"/>
      <c r="B108" s="22" t="s">
        <v>129</v>
      </c>
      <c r="C108" s="31">
        <f t="shared" si="2"/>
        <v>24900</v>
      </c>
      <c r="D108" s="34">
        <v>24900</v>
      </c>
      <c r="E108" s="21"/>
      <c r="F108" s="34"/>
      <c r="G108" s="14"/>
      <c r="H108" s="31"/>
      <c r="I108" s="19"/>
    </row>
    <row r="109" spans="1:9" s="6" customFormat="1" ht="24" customHeight="1">
      <c r="A109" s="61"/>
      <c r="B109" s="22" t="s">
        <v>130</v>
      </c>
      <c r="C109" s="31">
        <f t="shared" si="2"/>
        <v>19600</v>
      </c>
      <c r="D109" s="34">
        <v>19600</v>
      </c>
      <c r="E109" s="21"/>
      <c r="F109" s="34"/>
      <c r="G109" s="14"/>
      <c r="H109" s="31"/>
      <c r="I109" s="19"/>
    </row>
    <row r="110" spans="1:9" s="6" customFormat="1" ht="24" customHeight="1">
      <c r="A110" s="61"/>
      <c r="B110" s="22" t="s">
        <v>46</v>
      </c>
      <c r="C110" s="31">
        <f t="shared" si="2"/>
        <v>27180</v>
      </c>
      <c r="D110" s="34">
        <v>24900</v>
      </c>
      <c r="E110" s="21"/>
      <c r="F110" s="31">
        <v>2280</v>
      </c>
      <c r="G110" s="14"/>
      <c r="H110" s="31"/>
      <c r="I110" s="22"/>
    </row>
    <row r="111" spans="1:9" s="6" customFormat="1" ht="24" customHeight="1">
      <c r="A111" s="61"/>
      <c r="B111" s="22" t="s">
        <v>131</v>
      </c>
      <c r="C111" s="31">
        <f t="shared" si="2"/>
        <v>16000</v>
      </c>
      <c r="D111" s="34">
        <v>16000</v>
      </c>
      <c r="E111" s="21"/>
      <c r="F111" s="34"/>
      <c r="G111" s="14"/>
      <c r="H111" s="31"/>
      <c r="I111" s="19"/>
    </row>
    <row r="112" spans="1:9" s="6" customFormat="1" ht="24" customHeight="1">
      <c r="A112" s="61"/>
      <c r="B112" s="22" t="s">
        <v>132</v>
      </c>
      <c r="C112" s="31">
        <f t="shared" si="2"/>
        <v>33000</v>
      </c>
      <c r="D112" s="31">
        <v>33000</v>
      </c>
      <c r="E112" s="21"/>
      <c r="F112" s="31"/>
      <c r="G112" s="14"/>
      <c r="H112" s="31"/>
      <c r="I112" s="22"/>
    </row>
    <row r="113" spans="1:9" s="6" customFormat="1" ht="24" customHeight="1">
      <c r="A113" s="61"/>
      <c r="B113" s="22" t="s">
        <v>47</v>
      </c>
      <c r="C113" s="31">
        <f t="shared" si="2"/>
        <v>72340</v>
      </c>
      <c r="D113" s="31">
        <v>23200</v>
      </c>
      <c r="E113" s="21"/>
      <c r="F113" s="31">
        <v>49140</v>
      </c>
      <c r="G113" s="14"/>
      <c r="H113" s="31"/>
      <c r="I113" s="22"/>
    </row>
    <row r="114" spans="1:9" s="6" customFormat="1" ht="24" customHeight="1">
      <c r="A114" s="69" t="s">
        <v>134</v>
      </c>
      <c r="B114" s="10" t="s">
        <v>135</v>
      </c>
      <c r="C114" s="32">
        <f t="shared" si="2"/>
        <v>358000</v>
      </c>
      <c r="D114" s="33">
        <f>SUM(D116:D120)</f>
        <v>358000</v>
      </c>
      <c r="E114" s="21"/>
      <c r="F114" s="31"/>
      <c r="G114" s="14"/>
      <c r="H114" s="31"/>
      <c r="I114" s="22"/>
    </row>
    <row r="115" spans="1:9" s="6" customFormat="1" ht="24" customHeight="1">
      <c r="A115" s="69"/>
      <c r="B115" s="47" t="s">
        <v>136</v>
      </c>
      <c r="C115" s="31">
        <f t="shared" si="2"/>
        <v>164000</v>
      </c>
      <c r="D115" s="31">
        <v>164000</v>
      </c>
      <c r="E115" s="21"/>
      <c r="F115" s="31"/>
      <c r="G115" s="14"/>
      <c r="H115" s="31"/>
      <c r="I115" s="22"/>
    </row>
    <row r="116" spans="1:9" s="6" customFormat="1" ht="72" customHeight="1">
      <c r="A116" s="69"/>
      <c r="B116" s="47" t="s">
        <v>137</v>
      </c>
      <c r="C116" s="31">
        <f t="shared" si="2"/>
        <v>164000</v>
      </c>
      <c r="D116" s="31">
        <v>164000</v>
      </c>
      <c r="E116" s="14" t="s">
        <v>142</v>
      </c>
      <c r="F116" s="31"/>
      <c r="G116" s="14"/>
      <c r="H116" s="31"/>
      <c r="I116" s="22"/>
    </row>
    <row r="117" spans="1:9" s="6" customFormat="1" ht="24" customHeight="1">
      <c r="A117" s="69"/>
      <c r="B117" s="44" t="s">
        <v>138</v>
      </c>
      <c r="C117" s="31">
        <f t="shared" si="2"/>
        <v>13000</v>
      </c>
      <c r="D117" s="31">
        <v>13000</v>
      </c>
      <c r="E117" s="21"/>
      <c r="F117" s="31"/>
      <c r="G117" s="14"/>
      <c r="H117" s="31"/>
      <c r="I117" s="22"/>
    </row>
    <row r="118" spans="1:9" s="6" customFormat="1" ht="24" customHeight="1">
      <c r="A118" s="69"/>
      <c r="B118" s="44" t="s">
        <v>139</v>
      </c>
      <c r="C118" s="31">
        <f t="shared" si="2"/>
        <v>44000</v>
      </c>
      <c r="D118" s="31">
        <v>44000</v>
      </c>
      <c r="E118" s="21"/>
      <c r="F118" s="31"/>
      <c r="G118" s="14"/>
      <c r="H118" s="31"/>
      <c r="I118" s="22"/>
    </row>
    <row r="119" spans="1:9" s="6" customFormat="1" ht="24" customHeight="1">
      <c r="A119" s="69"/>
      <c r="B119" s="44" t="s">
        <v>140</v>
      </c>
      <c r="C119" s="31">
        <f t="shared" si="2"/>
        <v>76000</v>
      </c>
      <c r="D119" s="31">
        <v>76000</v>
      </c>
      <c r="E119" s="21"/>
      <c r="F119" s="31"/>
      <c r="G119" s="14"/>
      <c r="H119" s="31"/>
      <c r="I119" s="22"/>
    </row>
    <row r="120" spans="1:9" s="6" customFormat="1" ht="24" customHeight="1">
      <c r="A120" s="69"/>
      <c r="B120" s="44" t="s">
        <v>141</v>
      </c>
      <c r="C120" s="31">
        <f t="shared" si="2"/>
        <v>61000</v>
      </c>
      <c r="D120" s="31">
        <v>61000</v>
      </c>
      <c r="E120" s="21"/>
      <c r="F120" s="31"/>
      <c r="G120" s="14"/>
      <c r="H120" s="31"/>
      <c r="I120" s="22"/>
    </row>
    <row r="121" spans="1:9" s="8" customFormat="1" ht="27" customHeight="1">
      <c r="A121" s="61" t="s">
        <v>48</v>
      </c>
      <c r="B121" s="23" t="s">
        <v>49</v>
      </c>
      <c r="C121" s="32">
        <f t="shared" si="2"/>
        <v>753714</v>
      </c>
      <c r="D121" s="33">
        <v>190000</v>
      </c>
      <c r="E121" s="17"/>
      <c r="F121" s="33">
        <f>SUM(F123:F135)</f>
        <v>63714</v>
      </c>
      <c r="G121" s="41"/>
      <c r="H121" s="32">
        <v>500000</v>
      </c>
      <c r="I121" s="23"/>
    </row>
    <row r="122" spans="1:9" s="6" customFormat="1" ht="27" customHeight="1">
      <c r="A122" s="61"/>
      <c r="B122" s="19" t="s">
        <v>3</v>
      </c>
      <c r="C122" s="31">
        <f t="shared" si="2"/>
        <v>192290</v>
      </c>
      <c r="D122" s="34">
        <v>170000</v>
      </c>
      <c r="E122" s="21"/>
      <c r="F122" s="34">
        <v>22290</v>
      </c>
      <c r="G122" s="14"/>
      <c r="H122" s="31"/>
      <c r="I122" s="19"/>
    </row>
    <row r="123" spans="1:9" s="6" customFormat="1" ht="69" customHeight="1">
      <c r="A123" s="61"/>
      <c r="B123" s="19" t="s">
        <v>4</v>
      </c>
      <c r="C123" s="31">
        <f t="shared" si="2"/>
        <v>192290</v>
      </c>
      <c r="D123" s="34">
        <v>170000</v>
      </c>
      <c r="E123" s="14" t="s">
        <v>152</v>
      </c>
      <c r="F123" s="34">
        <v>22290</v>
      </c>
      <c r="G123" s="14" t="s">
        <v>50</v>
      </c>
      <c r="H123" s="31"/>
      <c r="I123" s="19"/>
    </row>
    <row r="124" spans="1:9" s="6" customFormat="1" ht="27" customHeight="1">
      <c r="A124" s="61"/>
      <c r="B124" s="22" t="s">
        <v>143</v>
      </c>
      <c r="C124" s="31">
        <f t="shared" si="2"/>
        <v>-10000</v>
      </c>
      <c r="D124" s="34">
        <v>-10000</v>
      </c>
      <c r="E124" s="21"/>
      <c r="F124" s="34"/>
      <c r="G124" s="14"/>
      <c r="H124" s="31"/>
      <c r="I124" s="19"/>
    </row>
    <row r="125" spans="1:9" s="6" customFormat="1" ht="27" customHeight="1">
      <c r="A125" s="61"/>
      <c r="B125" s="22" t="s">
        <v>51</v>
      </c>
      <c r="C125" s="31">
        <f t="shared" si="2"/>
        <v>43472</v>
      </c>
      <c r="D125" s="34">
        <v>6000</v>
      </c>
      <c r="E125" s="21"/>
      <c r="F125" s="34">
        <v>37472</v>
      </c>
      <c r="G125" s="14"/>
      <c r="H125" s="31"/>
      <c r="I125" s="22"/>
    </row>
    <row r="126" spans="1:9" s="6" customFormat="1" ht="27" customHeight="1">
      <c r="A126" s="61"/>
      <c r="B126" s="22" t="s">
        <v>144</v>
      </c>
      <c r="C126" s="31">
        <f t="shared" si="2"/>
        <v>13000</v>
      </c>
      <c r="D126" s="34">
        <v>13000</v>
      </c>
      <c r="E126" s="21"/>
      <c r="F126" s="34"/>
      <c r="G126" s="14"/>
      <c r="H126" s="31"/>
      <c r="I126" s="19"/>
    </row>
    <row r="127" spans="1:9" s="6" customFormat="1" ht="27" customHeight="1">
      <c r="A127" s="61"/>
      <c r="B127" s="22" t="s">
        <v>145</v>
      </c>
      <c r="C127" s="31">
        <f t="shared" si="2"/>
        <v>49000</v>
      </c>
      <c r="D127" s="34">
        <v>49000</v>
      </c>
      <c r="E127" s="21"/>
      <c r="F127" s="34"/>
      <c r="G127" s="14"/>
      <c r="H127" s="31"/>
      <c r="I127" s="19"/>
    </row>
    <row r="128" spans="1:9" s="6" customFormat="1" ht="27" customHeight="1">
      <c r="A128" s="61"/>
      <c r="B128" s="22" t="s">
        <v>146</v>
      </c>
      <c r="C128" s="31">
        <f t="shared" si="2"/>
        <v>-6000</v>
      </c>
      <c r="D128" s="34">
        <v>-6000</v>
      </c>
      <c r="E128" s="21"/>
      <c r="F128" s="34"/>
      <c r="G128" s="14"/>
      <c r="H128" s="31"/>
      <c r="I128" s="19"/>
    </row>
    <row r="129" spans="1:9" s="6" customFormat="1" ht="27" customHeight="1">
      <c r="A129" s="61"/>
      <c r="B129" s="22" t="s">
        <v>147</v>
      </c>
      <c r="C129" s="31">
        <f t="shared" si="2"/>
        <v>9000</v>
      </c>
      <c r="D129" s="34">
        <v>9000</v>
      </c>
      <c r="E129" s="21"/>
      <c r="F129" s="34"/>
      <c r="G129" s="14"/>
      <c r="H129" s="31"/>
      <c r="I129" s="19"/>
    </row>
    <row r="130" spans="1:9" s="6" customFormat="1" ht="73.5" customHeight="1">
      <c r="A130" s="61"/>
      <c r="B130" s="22" t="s">
        <v>148</v>
      </c>
      <c r="C130" s="31">
        <f t="shared" si="2"/>
        <v>499000</v>
      </c>
      <c r="D130" s="34">
        <v>-1000</v>
      </c>
      <c r="E130" s="21"/>
      <c r="F130" s="34"/>
      <c r="G130" s="14"/>
      <c r="H130" s="31">
        <v>500000</v>
      </c>
      <c r="I130" s="14" t="s">
        <v>181</v>
      </c>
    </row>
    <row r="131" spans="1:9" s="6" customFormat="1" ht="27" customHeight="1">
      <c r="A131" s="61"/>
      <c r="B131" s="22" t="s">
        <v>149</v>
      </c>
      <c r="C131" s="31">
        <f t="shared" si="2"/>
        <v>-10000</v>
      </c>
      <c r="D131" s="34">
        <v>-10000</v>
      </c>
      <c r="E131" s="21"/>
      <c r="F131" s="34"/>
      <c r="G131" s="14"/>
      <c r="H131" s="31"/>
      <c r="I131" s="19"/>
    </row>
    <row r="132" spans="1:9" s="6" customFormat="1" ht="27" customHeight="1">
      <c r="A132" s="61"/>
      <c r="B132" s="22" t="s">
        <v>150</v>
      </c>
      <c r="C132" s="31">
        <f t="shared" si="2"/>
        <v>-10000</v>
      </c>
      <c r="D132" s="34">
        <v>-10000</v>
      </c>
      <c r="E132" s="21"/>
      <c r="F132" s="34"/>
      <c r="G132" s="14"/>
      <c r="H132" s="31"/>
      <c r="I132" s="19"/>
    </row>
    <row r="133" spans="1:9" s="6" customFormat="1" ht="27" customHeight="1">
      <c r="A133" s="61"/>
      <c r="B133" s="22" t="s">
        <v>52</v>
      </c>
      <c r="C133" s="31">
        <f t="shared" si="2"/>
        <v>-9300</v>
      </c>
      <c r="D133" s="34">
        <v>-11000</v>
      </c>
      <c r="E133" s="21"/>
      <c r="F133" s="34">
        <v>1700</v>
      </c>
      <c r="G133" s="14"/>
      <c r="H133" s="31"/>
      <c r="I133" s="22"/>
    </row>
    <row r="134" spans="1:9" s="6" customFormat="1" ht="27" customHeight="1">
      <c r="A134" s="61"/>
      <c r="B134" s="22" t="s">
        <v>151</v>
      </c>
      <c r="C134" s="31">
        <f t="shared" si="2"/>
        <v>-8000</v>
      </c>
      <c r="D134" s="34">
        <v>-8000</v>
      </c>
      <c r="E134" s="21"/>
      <c r="F134" s="34"/>
      <c r="G134" s="14"/>
      <c r="H134" s="31"/>
      <c r="I134" s="22"/>
    </row>
    <row r="135" spans="1:9" s="6" customFormat="1" ht="27" customHeight="1">
      <c r="A135" s="61"/>
      <c r="B135" s="22" t="s">
        <v>53</v>
      </c>
      <c r="C135" s="31">
        <f t="shared" si="2"/>
        <v>1252</v>
      </c>
      <c r="D135" s="34">
        <v>-1000</v>
      </c>
      <c r="E135" s="21"/>
      <c r="F135" s="34">
        <v>2252</v>
      </c>
      <c r="G135" s="14"/>
      <c r="H135" s="31"/>
      <c r="I135" s="22"/>
    </row>
    <row r="136" spans="1:9" s="8" customFormat="1" ht="42.75" customHeight="1">
      <c r="A136" s="60" t="s">
        <v>54</v>
      </c>
      <c r="B136" s="58" t="s">
        <v>55</v>
      </c>
      <c r="C136" s="32">
        <f t="shared" si="2"/>
        <v>416662</v>
      </c>
      <c r="D136" s="33">
        <f>SUM(D137:D145)</f>
        <v>81000</v>
      </c>
      <c r="E136" s="17"/>
      <c r="F136" s="33">
        <f>SUM(F137:F145)</f>
        <v>335662</v>
      </c>
      <c r="G136" s="41"/>
      <c r="H136" s="31"/>
      <c r="I136" s="26"/>
    </row>
    <row r="137" spans="1:9" s="6" customFormat="1" ht="63" customHeight="1">
      <c r="A137" s="60"/>
      <c r="B137" s="22" t="s">
        <v>56</v>
      </c>
      <c r="C137" s="31">
        <f t="shared" si="2"/>
        <v>194757</v>
      </c>
      <c r="D137" s="36">
        <v>-96000</v>
      </c>
      <c r="E137" s="14" t="s">
        <v>159</v>
      </c>
      <c r="F137" s="36">
        <v>290757</v>
      </c>
      <c r="G137" s="14" t="s">
        <v>57</v>
      </c>
      <c r="H137" s="31"/>
      <c r="I137" s="22"/>
    </row>
    <row r="138" spans="1:9" s="6" customFormat="1" ht="39.75" customHeight="1">
      <c r="A138" s="60"/>
      <c r="B138" s="22" t="s">
        <v>158</v>
      </c>
      <c r="C138" s="31">
        <f t="shared" si="2"/>
        <v>-35000</v>
      </c>
      <c r="D138" s="36">
        <v>-35000</v>
      </c>
      <c r="E138" s="21"/>
      <c r="F138" s="36"/>
      <c r="G138" s="14"/>
      <c r="H138" s="31"/>
      <c r="I138" s="22"/>
    </row>
    <row r="139" spans="1:9" s="6" customFormat="1" ht="39.75" customHeight="1">
      <c r="A139" s="60"/>
      <c r="B139" s="22" t="s">
        <v>58</v>
      </c>
      <c r="C139" s="31">
        <f t="shared" si="2"/>
        <v>80755</v>
      </c>
      <c r="D139" s="36">
        <v>36000</v>
      </c>
      <c r="E139" s="21"/>
      <c r="F139" s="36">
        <v>44755</v>
      </c>
      <c r="G139" s="14"/>
      <c r="H139" s="31"/>
      <c r="I139" s="22"/>
    </row>
    <row r="140" spans="1:9" s="6" customFormat="1" ht="39.75" customHeight="1">
      <c r="A140" s="60"/>
      <c r="B140" s="22" t="s">
        <v>59</v>
      </c>
      <c r="C140" s="31">
        <f t="shared" si="2"/>
        <v>10150</v>
      </c>
      <c r="D140" s="36">
        <v>10000</v>
      </c>
      <c r="E140" s="21"/>
      <c r="F140" s="36">
        <v>150</v>
      </c>
      <c r="G140" s="14"/>
      <c r="H140" s="31"/>
      <c r="I140" s="22"/>
    </row>
    <row r="141" spans="1:9" s="6" customFormat="1" ht="39.75" customHeight="1">
      <c r="A141" s="60"/>
      <c r="B141" s="22" t="s">
        <v>153</v>
      </c>
      <c r="C141" s="31">
        <f t="shared" si="2"/>
        <v>48000</v>
      </c>
      <c r="D141" s="36">
        <v>48000</v>
      </c>
      <c r="E141" s="21"/>
      <c r="F141" s="36"/>
      <c r="G141" s="14"/>
      <c r="H141" s="31"/>
      <c r="I141" s="22"/>
    </row>
    <row r="142" spans="1:9" s="6" customFormat="1" ht="39.75" customHeight="1">
      <c r="A142" s="60"/>
      <c r="B142" s="22" t="s">
        <v>154</v>
      </c>
      <c r="C142" s="31">
        <f>D142+F142+H142</f>
        <v>28000</v>
      </c>
      <c r="D142" s="36">
        <v>28000</v>
      </c>
      <c r="E142" s="21"/>
      <c r="F142" s="36"/>
      <c r="G142" s="14"/>
      <c r="H142" s="31"/>
      <c r="I142" s="22"/>
    </row>
    <row r="143" spans="1:9" s="6" customFormat="1" ht="39.75" customHeight="1">
      <c r="A143" s="60"/>
      <c r="B143" s="22" t="s">
        <v>155</v>
      </c>
      <c r="C143" s="31">
        <f>D143+F143+H143</f>
        <v>30000</v>
      </c>
      <c r="D143" s="36">
        <v>30000</v>
      </c>
      <c r="E143" s="21"/>
      <c r="F143" s="36"/>
      <c r="G143" s="14"/>
      <c r="H143" s="31"/>
      <c r="I143" s="22"/>
    </row>
    <row r="144" spans="1:9" s="6" customFormat="1" ht="27" customHeight="1">
      <c r="A144" s="60"/>
      <c r="B144" s="22" t="s">
        <v>156</v>
      </c>
      <c r="C144" s="31">
        <f>D144+F144+H144</f>
        <v>26000</v>
      </c>
      <c r="D144" s="36">
        <v>26000</v>
      </c>
      <c r="E144" s="21"/>
      <c r="F144" s="36"/>
      <c r="G144" s="14"/>
      <c r="H144" s="31"/>
      <c r="I144" s="22"/>
    </row>
    <row r="145" spans="1:9" s="6" customFormat="1" ht="27" customHeight="1">
      <c r="A145" s="60"/>
      <c r="B145" s="22" t="s">
        <v>157</v>
      </c>
      <c r="C145" s="31">
        <f>D145+F145+H145</f>
        <v>34000</v>
      </c>
      <c r="D145" s="36">
        <v>34000</v>
      </c>
      <c r="E145" s="21"/>
      <c r="F145" s="36"/>
      <c r="G145" s="14"/>
      <c r="H145" s="31"/>
      <c r="I145" s="22"/>
    </row>
    <row r="146" spans="1:9" s="6" customFormat="1" ht="27" customHeight="1">
      <c r="A146" s="52"/>
      <c r="B146" s="53"/>
      <c r="C146" s="53"/>
      <c r="D146" s="54"/>
      <c r="E146" s="56"/>
      <c r="F146" s="54"/>
      <c r="G146" s="55"/>
      <c r="H146" s="53"/>
      <c r="I146" s="53"/>
    </row>
    <row r="147" spans="5:7" ht="25.5" customHeight="1">
      <c r="E147" s="15"/>
      <c r="G147" s="15"/>
    </row>
    <row r="148" spans="5:7" ht="25.5" customHeight="1">
      <c r="E148" s="15"/>
      <c r="G148" s="15"/>
    </row>
    <row r="149" spans="5:7" ht="25.5" customHeight="1">
      <c r="E149" s="15"/>
      <c r="G149" s="15"/>
    </row>
    <row r="150" spans="5:7" ht="25.5" customHeight="1">
      <c r="E150" s="15"/>
      <c r="G150" s="15"/>
    </row>
    <row r="151" spans="5:7" ht="25.5" customHeight="1">
      <c r="E151" s="15"/>
      <c r="G151" s="15"/>
    </row>
    <row r="152" spans="5:7" ht="25.5" customHeight="1">
      <c r="E152" s="15"/>
      <c r="G152" s="15"/>
    </row>
    <row r="153" spans="5:7" ht="25.5" customHeight="1">
      <c r="E153" s="15"/>
      <c r="G153" s="15"/>
    </row>
    <row r="154" spans="5:7" ht="25.5" customHeight="1">
      <c r="E154" s="15"/>
      <c r="G154" s="15"/>
    </row>
    <row r="155" ht="25.5" customHeight="1"/>
    <row r="156" ht="25.5" customHeight="1"/>
    <row r="157" ht="25.5" customHeight="1"/>
    <row r="158" ht="25.5" customHeight="1"/>
    <row r="159" ht="25.5" customHeight="1"/>
    <row r="160" ht="25.5" customHeight="1"/>
    <row r="161" ht="25.5" customHeight="1"/>
    <row r="162" ht="25.5" customHeight="1"/>
    <row r="163" ht="25.5" customHeight="1"/>
    <row r="164" ht="25.5" customHeight="1"/>
    <row r="165" ht="25.5" customHeight="1"/>
    <row r="166" ht="25.5" customHeight="1"/>
    <row r="167" ht="25.5" customHeight="1"/>
    <row r="168" ht="25.5" customHeight="1"/>
    <row r="169" ht="25.5" customHeight="1"/>
    <row r="170" ht="25.5" customHeight="1"/>
    <row r="171" ht="25.5" customHeight="1"/>
    <row r="172" ht="25.5" customHeight="1"/>
    <row r="173" ht="25.5" customHeight="1"/>
    <row r="174" ht="25.5" customHeight="1"/>
    <row r="175" ht="25.5" customHeight="1"/>
    <row r="176" ht="25.5" customHeight="1"/>
    <row r="177" ht="25.5" customHeight="1"/>
    <row r="178" ht="25.5" customHeight="1"/>
    <row r="179" ht="25.5" customHeight="1"/>
    <row r="180" ht="25.5" customHeight="1"/>
    <row r="181" ht="25.5" customHeight="1"/>
    <row r="182" ht="25.5" customHeight="1"/>
    <row r="183" ht="25.5" customHeight="1"/>
    <row r="184" ht="25.5" customHeight="1"/>
    <row r="185" ht="25.5" customHeight="1"/>
    <row r="186" ht="25.5" customHeight="1"/>
    <row r="187" ht="25.5" customHeight="1"/>
    <row r="188" ht="25.5" customHeight="1"/>
    <row r="189" ht="25.5" customHeight="1"/>
    <row r="190" ht="25.5" customHeight="1"/>
    <row r="191" ht="25.5" customHeight="1"/>
    <row r="192" ht="25.5" customHeight="1"/>
    <row r="193" ht="25.5" customHeight="1"/>
    <row r="194" ht="25.5" customHeight="1"/>
    <row r="195" ht="25.5" customHeight="1"/>
    <row r="196" ht="25.5" customHeight="1"/>
    <row r="197" ht="25.5" customHeight="1"/>
    <row r="198" ht="25.5" customHeight="1"/>
    <row r="199" ht="25.5" customHeight="1"/>
    <row r="200" ht="25.5" customHeight="1"/>
    <row r="201" ht="25.5" customHeight="1"/>
    <row r="202" ht="25.5" customHeight="1"/>
    <row r="203" ht="25.5" customHeight="1"/>
    <row r="204" ht="25.5" customHeight="1"/>
    <row r="205" ht="25.5" customHeight="1"/>
    <row r="206" ht="25.5" customHeight="1"/>
    <row r="207" ht="25.5" customHeight="1"/>
    <row r="208" ht="25.5" customHeight="1"/>
    <row r="209" ht="25.5" customHeight="1"/>
    <row r="210" ht="25.5" customHeight="1"/>
    <row r="211" ht="25.5" customHeight="1"/>
    <row r="212" ht="25.5" customHeight="1"/>
    <row r="213" ht="25.5" customHeight="1"/>
    <row r="214" ht="25.5" customHeight="1"/>
    <row r="215" ht="25.5" customHeight="1"/>
  </sheetData>
  <sheetProtection/>
  <protectedRanges>
    <protectedRange password="C457" sqref="D103:D111 F103:F106 F108:F109 F111" name="区域1_3"/>
    <protectedRange password="C457" sqref="D122:D135 F122:F135" name="区域1_5"/>
    <protectedRange password="C457" sqref="D77 F77" name="区域1_1"/>
    <protectedRange sqref="D58:D65 F58:F65" name="区域1_4_1"/>
    <protectedRange password="C457" sqref="D30:D34 F30:F34" name="区域1_6"/>
    <protectedRange password="C457" sqref="F67" name="区域1_8"/>
  </protectedRanges>
  <mergeCells count="29">
    <mergeCell ref="H4:I4"/>
    <mergeCell ref="D4:E4"/>
    <mergeCell ref="A8:B8"/>
    <mergeCell ref="A11:B11"/>
    <mergeCell ref="A6:B6"/>
    <mergeCell ref="A4:B5"/>
    <mergeCell ref="C4:C5"/>
    <mergeCell ref="F4:G4"/>
    <mergeCell ref="A77:A81"/>
    <mergeCell ref="A7:B7"/>
    <mergeCell ref="A9:B9"/>
    <mergeCell ref="A10:B10"/>
    <mergeCell ref="A12:B12"/>
    <mergeCell ref="A13:B13"/>
    <mergeCell ref="A14:A20"/>
    <mergeCell ref="A21:A28"/>
    <mergeCell ref="A121:A135"/>
    <mergeCell ref="A102:A113"/>
    <mergeCell ref="A90:A101"/>
    <mergeCell ref="A3:I3"/>
    <mergeCell ref="A2:I2"/>
    <mergeCell ref="A136:A145"/>
    <mergeCell ref="A35:A44"/>
    <mergeCell ref="A66:A76"/>
    <mergeCell ref="A82:A89"/>
    <mergeCell ref="A29:A34"/>
    <mergeCell ref="A45:A56"/>
    <mergeCell ref="A57:A65"/>
    <mergeCell ref="A114:A120"/>
  </mergeCells>
  <printOptions horizontalCentered="1"/>
  <pageMargins left="0.5905511811023623" right="0.3937007874015748" top="0.984251968503937" bottom="0.5905511811023623" header="0.31496062992125984" footer="0.5118110236220472"/>
  <pageSetup horizontalDpi="600" verticalDpi="600" orientation="landscape" paperSize="9" scale="62" r:id="rId2"/>
  <rowBreaks count="2" manualBreakCount="2">
    <brk id="89" max="3" man="1"/>
    <brk id="146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陈雄</dc:creator>
  <cp:keywords/>
  <dc:description/>
  <cp:lastModifiedBy>陈理[综合岗位] 10.104.97.168</cp:lastModifiedBy>
  <cp:lastPrinted>2016-08-30T02:11:12Z</cp:lastPrinted>
  <dcterms:created xsi:type="dcterms:W3CDTF">2015-07-22T08:22:06Z</dcterms:created>
  <dcterms:modified xsi:type="dcterms:W3CDTF">2016-08-30T02:19:39Z</dcterms:modified>
  <cp:category/>
  <cp:version/>
  <cp:contentType/>
  <cp:contentStatus/>
</cp:coreProperties>
</file>