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495" windowWidth="21120" windowHeight="9105" activeTab="0"/>
  </bookViews>
  <sheets>
    <sheet name="汇总表" sheetId="1" r:id="rId1"/>
  </sheets>
  <definedNames>
    <definedName name="_xlnm.Print_Area" localSheetId="0">'汇总表'!$A$1:$J$205</definedName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<sst xmlns="http://schemas.openxmlformats.org/spreadsheetml/2006/main" count="673" uniqueCount="312">
  <si>
    <t>单位：万元</t>
  </si>
  <si>
    <t>单位</t>
  </si>
  <si>
    <t>金额合计</t>
  </si>
  <si>
    <t>检验检测能力提升</t>
  </si>
  <si>
    <t>重要工业产品监管和抽查</t>
  </si>
  <si>
    <t>医用计量器具检定经费</t>
  </si>
  <si>
    <t>执法办案经费</t>
  </si>
  <si>
    <t>功能科目</t>
  </si>
  <si>
    <t>经济科目</t>
  </si>
  <si>
    <t>备注</t>
  </si>
  <si>
    <t>总计</t>
  </si>
  <si>
    <t>系统财务</t>
  </si>
  <si>
    <t>质量技术监督行政执法及业务管理（2011706）</t>
  </si>
  <si>
    <t>质量技术监督支持（2011707）</t>
  </si>
  <si>
    <t>其他资本性支出（31099）</t>
  </si>
  <si>
    <t>长沙市质监局</t>
  </si>
  <si>
    <t>长沙县质计所</t>
  </si>
  <si>
    <t>望城县质计所</t>
  </si>
  <si>
    <t>宁乡县质计所</t>
  </si>
  <si>
    <t>浏阳市质计所</t>
  </si>
  <si>
    <t>株洲市质监局</t>
  </si>
  <si>
    <t>株洲市计量所</t>
  </si>
  <si>
    <t>株洲县质计所</t>
  </si>
  <si>
    <t>攸  县质计所</t>
  </si>
  <si>
    <t>茶陵县质计所</t>
  </si>
  <si>
    <t>炎陵县质计所</t>
  </si>
  <si>
    <t>醴陵市质计所</t>
  </si>
  <si>
    <t>湖南省大中型电机电控产品质量监督检验中心</t>
  </si>
  <si>
    <t>湘潭市计量测试检定所</t>
  </si>
  <si>
    <t>湘潭市质监局</t>
  </si>
  <si>
    <t>湘潭市计量所</t>
  </si>
  <si>
    <t>湘潭县质计所</t>
  </si>
  <si>
    <t>湘乡市质计所</t>
  </si>
  <si>
    <t>韶山市质计所</t>
  </si>
  <si>
    <t>衡阳市质监局</t>
  </si>
  <si>
    <t>衡阳市计量中心</t>
  </si>
  <si>
    <t>衡阳县质计所</t>
  </si>
  <si>
    <t>衡南县质计所</t>
  </si>
  <si>
    <t>衡山县质计所</t>
  </si>
  <si>
    <t>衡东县质计所</t>
  </si>
  <si>
    <t>祁东县质计所</t>
  </si>
  <si>
    <t>耒阳市质计所</t>
  </si>
  <si>
    <t>常宁市质计所</t>
  </si>
  <si>
    <t>邵阳市计量所</t>
  </si>
  <si>
    <t>邵阳市质监局</t>
  </si>
  <si>
    <t>邵东县质计所</t>
  </si>
  <si>
    <t>新邵县质计所</t>
  </si>
  <si>
    <t>邵阳县质计所</t>
  </si>
  <si>
    <t>隆回县质计所</t>
  </si>
  <si>
    <t>洞口县质计所</t>
  </si>
  <si>
    <t>绥宁县质计所</t>
  </si>
  <si>
    <t>新宁县质计所</t>
  </si>
  <si>
    <t>武冈市质计所</t>
  </si>
  <si>
    <t>城步县质计所</t>
  </si>
  <si>
    <t>岳阳市质监局</t>
  </si>
  <si>
    <t>岳阳市计量所</t>
  </si>
  <si>
    <t>岳阳县质计所</t>
  </si>
  <si>
    <t>华容县质计所</t>
  </si>
  <si>
    <t>湘阴县质计所</t>
  </si>
  <si>
    <t>平江县质计所</t>
  </si>
  <si>
    <t>汨罗市质计所</t>
  </si>
  <si>
    <t>临湘市质计所</t>
  </si>
  <si>
    <t>常德市计量所</t>
  </si>
  <si>
    <t>汉寿县质计所</t>
  </si>
  <si>
    <t>桃源县市场和质量监督管理局</t>
  </si>
  <si>
    <t>安乡县市场和质量监督管理局</t>
  </si>
  <si>
    <t>常德市质监局</t>
  </si>
  <si>
    <t>鼎城区质计所</t>
  </si>
  <si>
    <t>安乡县质计所</t>
  </si>
  <si>
    <t>澧县质计所</t>
  </si>
  <si>
    <t>临澧县质计所</t>
  </si>
  <si>
    <t>桃源县质计所</t>
  </si>
  <si>
    <t>石门县质计所</t>
  </si>
  <si>
    <t>津市质计所</t>
  </si>
  <si>
    <t>张家界计量所</t>
  </si>
  <si>
    <t>慈利县质计所</t>
  </si>
  <si>
    <t>张家界市质监局</t>
  </si>
  <si>
    <t>桑植县质计所</t>
  </si>
  <si>
    <t>国家黑茶产品质量监督检验中心（湖南）</t>
  </si>
  <si>
    <t>益阳市质监局</t>
  </si>
  <si>
    <t>益阳市计量所</t>
  </si>
  <si>
    <t>南县质计所</t>
  </si>
  <si>
    <t>桃江县质计所</t>
  </si>
  <si>
    <t>安化县质计所</t>
  </si>
  <si>
    <t>沅江市质计所</t>
  </si>
  <si>
    <t>郴州市计量所</t>
  </si>
  <si>
    <t>郴州市质监局</t>
  </si>
  <si>
    <t>桂阳县质计所</t>
  </si>
  <si>
    <t>宜章县质计所</t>
  </si>
  <si>
    <t>永兴县质计所</t>
  </si>
  <si>
    <t>嘉禾县质计所</t>
  </si>
  <si>
    <t>临武县质计所</t>
  </si>
  <si>
    <t>汝城县质计所</t>
  </si>
  <si>
    <t>桂东县质计所</t>
  </si>
  <si>
    <t>安仁县质计所</t>
  </si>
  <si>
    <t>资兴市质计所</t>
  </si>
  <si>
    <t>永州市质监局</t>
  </si>
  <si>
    <t>永州市计量所</t>
  </si>
  <si>
    <t>祁阳县质计所</t>
  </si>
  <si>
    <t>东安县质计所</t>
  </si>
  <si>
    <t>双牌县质计所</t>
  </si>
  <si>
    <t>道县质计所</t>
  </si>
  <si>
    <t>江永县质计所</t>
  </si>
  <si>
    <t>宁远县质计所</t>
  </si>
  <si>
    <t>蓝山县质计所</t>
  </si>
  <si>
    <t>新田县质计所</t>
  </si>
  <si>
    <t>江华县质计所</t>
  </si>
  <si>
    <t>怀化市计量所</t>
  </si>
  <si>
    <t>新晃县市场和质量监督管理局</t>
  </si>
  <si>
    <t>怀化市质监局</t>
  </si>
  <si>
    <t>中方县质计所</t>
  </si>
  <si>
    <t>沅陵县质计所</t>
  </si>
  <si>
    <t>辰溪县质计所</t>
  </si>
  <si>
    <t>溆浦县质计所</t>
  </si>
  <si>
    <t>会同县质计所</t>
  </si>
  <si>
    <t>麻阳县质计所</t>
  </si>
  <si>
    <t>新晃县质计所</t>
  </si>
  <si>
    <t>芷江县质计所</t>
  </si>
  <si>
    <t>靖州县质计所</t>
  </si>
  <si>
    <t>通道县质计所</t>
  </si>
  <si>
    <t>洪江分局质计所</t>
  </si>
  <si>
    <t>洪江市质计所</t>
  </si>
  <si>
    <t>国家电子陶瓷产品质量监督检验中心（湖南）</t>
  </si>
  <si>
    <t>娄底市质监局</t>
  </si>
  <si>
    <t>娄底市计量所</t>
  </si>
  <si>
    <t>双峰县质计所</t>
  </si>
  <si>
    <t>新化县质计所</t>
  </si>
  <si>
    <t>冷水江市质计所</t>
  </si>
  <si>
    <t>涟源市质计所</t>
  </si>
  <si>
    <t>湘西州计量所</t>
  </si>
  <si>
    <t>湘西州质监局</t>
  </si>
  <si>
    <t>泸溪县质计所</t>
  </si>
  <si>
    <t>花垣县质计所</t>
  </si>
  <si>
    <t>保靖县质计所</t>
  </si>
  <si>
    <t>永顺县质计所</t>
  </si>
  <si>
    <t>龙山县质计所</t>
  </si>
  <si>
    <t>古丈县质计所</t>
  </si>
  <si>
    <t>凤凰县质计所</t>
  </si>
  <si>
    <t>省直小计</t>
  </si>
  <si>
    <t>长沙市</t>
  </si>
  <si>
    <t>市本级</t>
  </si>
  <si>
    <t>长沙县</t>
  </si>
  <si>
    <t>望城区</t>
  </si>
  <si>
    <t>宁乡县</t>
  </si>
  <si>
    <t>浏阳市</t>
  </si>
  <si>
    <t>市本级</t>
  </si>
  <si>
    <t>株洲市</t>
  </si>
  <si>
    <t>株洲市产检所省轨道交通中心</t>
  </si>
  <si>
    <t>株洲县</t>
  </si>
  <si>
    <t>攸县</t>
  </si>
  <si>
    <t>茶陵县</t>
  </si>
  <si>
    <t>炎陵县</t>
  </si>
  <si>
    <t>醴陵市</t>
  </si>
  <si>
    <t>株洲市小计</t>
  </si>
  <si>
    <t>湘潭市</t>
  </si>
  <si>
    <t>湘潭市小计</t>
  </si>
  <si>
    <t>湘潭市产检所省电机电控中心</t>
  </si>
  <si>
    <t>湘潭县</t>
  </si>
  <si>
    <t>湘乡市</t>
  </si>
  <si>
    <t>韶山市</t>
  </si>
  <si>
    <t>衡阳市</t>
  </si>
  <si>
    <t>衡阳市小计</t>
  </si>
  <si>
    <t>衡阳县</t>
  </si>
  <si>
    <t>衡南县</t>
  </si>
  <si>
    <t>衡山县</t>
  </si>
  <si>
    <t>衡东县</t>
  </si>
  <si>
    <t>祁东县</t>
  </si>
  <si>
    <t>耒阳市</t>
  </si>
  <si>
    <t>常宁市</t>
  </si>
  <si>
    <t>邵阳市</t>
  </si>
  <si>
    <t>邵阳市小计</t>
  </si>
  <si>
    <t>邵东县</t>
  </si>
  <si>
    <t>新邵县</t>
  </si>
  <si>
    <t>邵阳县</t>
  </si>
  <si>
    <t>隆回县</t>
  </si>
  <si>
    <t>洞口县</t>
  </si>
  <si>
    <t>绥宁县</t>
  </si>
  <si>
    <t>新宁县</t>
  </si>
  <si>
    <t>武冈市</t>
  </si>
  <si>
    <t>城步县</t>
  </si>
  <si>
    <t>岳阳市</t>
  </si>
  <si>
    <t>岳阳市小计</t>
  </si>
  <si>
    <t>岳阳县</t>
  </si>
  <si>
    <t>华容县</t>
  </si>
  <si>
    <t>湘阴县</t>
  </si>
  <si>
    <t>平江县</t>
  </si>
  <si>
    <t>汨罗市</t>
  </si>
  <si>
    <t>临湘市</t>
  </si>
  <si>
    <t>常德市</t>
  </si>
  <si>
    <t>常德市小计</t>
  </si>
  <si>
    <t>常德市产检所省珠宝贵金属中心</t>
  </si>
  <si>
    <t>鼎城区</t>
  </si>
  <si>
    <t>汉寿县</t>
  </si>
  <si>
    <t>桃源县</t>
  </si>
  <si>
    <t>安乡县</t>
  </si>
  <si>
    <t>澧县</t>
  </si>
  <si>
    <t>临澧县</t>
  </si>
  <si>
    <t>石门县</t>
  </si>
  <si>
    <t>津市市</t>
  </si>
  <si>
    <t>张家界市</t>
  </si>
  <si>
    <t>张家界市小计</t>
  </si>
  <si>
    <t>慈利县</t>
  </si>
  <si>
    <t>桑植县</t>
  </si>
  <si>
    <t>益阳市</t>
  </si>
  <si>
    <t>益阳市小计</t>
  </si>
  <si>
    <t>益阳市产检所省竹木中心、省电容器中心、省杀虫剂中心</t>
  </si>
  <si>
    <t>南县</t>
  </si>
  <si>
    <t>桃江县</t>
  </si>
  <si>
    <t>安化县</t>
  </si>
  <si>
    <t>沅江市</t>
  </si>
  <si>
    <t>郴州市</t>
  </si>
  <si>
    <t>郴州市小计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</si>
  <si>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</si>
  <si>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</si>
  <si>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</si>
  <si>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</si>
  <si>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</si>
  <si>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</si>
  <si>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</si>
  <si>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</si>
  <si>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</si>
  <si>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</si>
  <si>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永州市小计</t>
  </si>
  <si>
    <t>永州市产检所省焊剂中心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</si>
  <si>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</si>
  <si>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</si>
  <si>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</si>
  <si>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</si>
  <si>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</si>
  <si>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</si>
  <si>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</si>
  <si>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</si>
  <si>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江华县</t>
  </si>
  <si>
    <t>怀化市</t>
  </si>
  <si>
    <t>怀化市小计</t>
  </si>
  <si>
    <t>中方县</t>
  </si>
  <si>
    <t>沅陵县</t>
  </si>
  <si>
    <t>辰溪县</t>
  </si>
  <si>
    <t>溆浦县</t>
  </si>
  <si>
    <t>会同县</t>
  </si>
  <si>
    <t>麻阳县</t>
  </si>
  <si>
    <t>新晃县</t>
  </si>
  <si>
    <t>芷江县</t>
  </si>
  <si>
    <t>靖州县</t>
  </si>
  <si>
    <t>通道县</t>
  </si>
  <si>
    <t>洪江市</t>
  </si>
  <si>
    <t>娄底市</t>
  </si>
  <si>
    <t>娄底市小计</t>
  </si>
  <si>
    <t>娄底市产检所省电子陶瓷中心、省耐火材料中心</t>
  </si>
  <si>
    <t>双峰县</t>
  </si>
  <si>
    <t>新化县</t>
  </si>
  <si>
    <t>冷水江市</t>
  </si>
  <si>
    <t>涟源市</t>
  </si>
  <si>
    <t>湘西土家族苗族自治州</t>
  </si>
  <si>
    <t>州本级</t>
  </si>
  <si>
    <t>湘西州产检所省锌锰产品中心</t>
  </si>
  <si>
    <t>泸溪县</t>
  </si>
  <si>
    <t>花垣县</t>
  </si>
  <si>
    <t>保靖县</t>
  </si>
  <si>
    <t>永顺县</t>
  </si>
  <si>
    <t>龙山县</t>
  </si>
  <si>
    <t>古丈县</t>
  </si>
  <si>
    <t>凤凰县</t>
  </si>
  <si>
    <t>湘西州小计</t>
  </si>
  <si>
    <t>州本级及所辖区</t>
  </si>
  <si>
    <t>市县小计</t>
  </si>
  <si>
    <t>长沙市小计</t>
  </si>
  <si>
    <t>市本级及所辖区</t>
  </si>
  <si>
    <t>2017年质量技术监督专项经费安排情况表（总表不发市县）</t>
  </si>
  <si>
    <t>省质监局</t>
  </si>
  <si>
    <t>国家建筑城建机械质量监督检验中心</t>
  </si>
  <si>
    <t>省化肥农药产品质量监督检验授权站</t>
  </si>
  <si>
    <t>省塑料产品质量监督检验授权站</t>
  </si>
  <si>
    <t>省建材产品质量监督检验授权站</t>
  </si>
  <si>
    <t>省水力机械质量监督检验授权站</t>
  </si>
  <si>
    <t>省内燃机质量监督检验授权站</t>
  </si>
  <si>
    <t>省通用机械产品质量监督授权站</t>
  </si>
  <si>
    <t>省农机产品质量监督检验授权站</t>
  </si>
  <si>
    <t>省燃气燃气具及能源产品质量监督检验授权站</t>
  </si>
  <si>
    <t>省玻璃产品质量监督检验授权站</t>
  </si>
  <si>
    <t>省有色冶金机械产品质量监督检验授权站</t>
  </si>
  <si>
    <t>省电器产品质量监督检验授权站</t>
  </si>
  <si>
    <t>省陶瓷产品质量监督检验授权站</t>
  </si>
  <si>
    <t>省盐业产品质量监督检验授权站</t>
  </si>
  <si>
    <t>省烟花产品质量监督检验授权站</t>
  </si>
  <si>
    <t>省汽车产品质量监督检验授权站一站</t>
  </si>
  <si>
    <t>省汽车产品质量监督检验授权站二站</t>
  </si>
  <si>
    <t>省皮革产品质量监督检验授权站</t>
  </si>
  <si>
    <t>省包装产品质量监督检验授权站</t>
  </si>
  <si>
    <t>岳阳市产检所（省建筑陶瓷中心4万、省磁力中心10万）</t>
  </si>
  <si>
    <t>郴州市产检所（省有色贵金属中心13万、省石墨中心6万）</t>
  </si>
  <si>
    <t>衡阳产检所（省变压器中心14万、省电线电缆中心16万、省电源中心4万）</t>
  </si>
  <si>
    <t>湘潭县市场和质量监督管理局</t>
  </si>
  <si>
    <t>衡阳市产商品质量监督检验所</t>
  </si>
  <si>
    <t>邵阳市计量测算检定所</t>
  </si>
  <si>
    <t>岳阳市产（商）品质量监督检验所</t>
  </si>
  <si>
    <t>岳阳县市场和质量监督管理局</t>
  </si>
  <si>
    <t>常德市计量测试检定所</t>
  </si>
  <si>
    <t>常德市产商品质量监督检验所</t>
  </si>
  <si>
    <t>汉寿县市场和质量监督管理局</t>
  </si>
  <si>
    <t>张家界计量测试检定所</t>
  </si>
  <si>
    <t>慈利县市场和质量监督管理局</t>
  </si>
  <si>
    <t>娄底市产商品质量监督检验所</t>
  </si>
  <si>
    <t>湘西州产商品质量监督检验所</t>
  </si>
  <si>
    <t>湘西州计量测算检定所</t>
  </si>
  <si>
    <t>郴州市产商品质量监督检验所</t>
  </si>
  <si>
    <t>郴州市计量测算检定所</t>
  </si>
  <si>
    <t>临武县市场和质量监督管理局</t>
  </si>
  <si>
    <t>永州市产商品质量监督检验所</t>
  </si>
  <si>
    <t>怀化市计量测试检定所</t>
  </si>
  <si>
    <t>怀化市产商品质量监督检验所</t>
  </si>
  <si>
    <t>其他商品和服务支出（30299）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</si>
</sst>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_);[Red]\(0\)"/>
  </numFmts>
  <fonts count="28">
    <font>
      <sz val="12"/>
      <name val="宋体"/>
      <family val="0"/>
    </font>
    <font>
      <b/>
      <sz val="12"/>
      <name val="方正仿宋简体"/>
      <family val="0"/>
    </font>
    <font>
      <b/>
      <sz val="12"/>
      <color indexed="8"/>
      <name val="方正仿宋简体"/>
      <family val="0"/>
    </font>
    <font>
      <sz val="12"/>
      <color indexed="8"/>
      <name val="方正仿宋简体"/>
      <family val="0"/>
    </font>
    <font>
      <sz val="12"/>
      <name val="方正仿宋简体"/>
      <family val="0"/>
    </font>
    <font>
      <b/>
      <sz val="12"/>
      <name val="方正楷体简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1" borderId="5" applyNumberFormat="0" applyAlignment="0" applyProtection="0"/>
    <xf numFmtId="0" fontId="23" fillId="12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183" fontId="0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9" fillId="17" borderId="0" applyNumberFormat="0" applyBorder="0" applyAlignment="0" applyProtection="0"/>
    <xf numFmtId="0" fontId="20" fillId="11" borderId="8" applyNumberFormat="0" applyAlignment="0" applyProtection="0"/>
    <xf numFmtId="0" fontId="18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8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84" fontId="4" fillId="0" borderId="10" xfId="44" applyNumberFormat="1" applyFont="1" applyFill="1" applyBorder="1" applyAlignment="1">
      <alignment horizontal="center" vertical="center" wrapText="1"/>
      <protection/>
    </xf>
    <xf numFmtId="184" fontId="4" fillId="0" borderId="10" xfId="48" applyNumberFormat="1" applyFont="1" applyFill="1" applyBorder="1" applyAlignment="1">
      <alignment horizontal="center" vertical="center" wrapText="1"/>
      <protection/>
    </xf>
    <xf numFmtId="184" fontId="3" fillId="0" borderId="10" xfId="45" applyNumberFormat="1" applyFont="1" applyFill="1" applyBorder="1" applyAlignment="1">
      <alignment horizontal="center" vertical="center" wrapText="1"/>
      <protection/>
    </xf>
    <xf numFmtId="18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184" fontId="4" fillId="0" borderId="10" xfId="47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184" fontId="4" fillId="0" borderId="10" xfId="49" applyNumberFormat="1" applyFont="1" applyFill="1" applyBorder="1" applyAlignment="1">
      <alignment horizontal="center" vertical="center" wrapText="1"/>
      <protection/>
    </xf>
    <xf numFmtId="184" fontId="4" fillId="0" borderId="10" xfId="46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常规 3 3" xfId="45"/>
    <cellStyle name="常规 4" xfId="46"/>
    <cellStyle name="常规 5" xfId="47"/>
    <cellStyle name="常规 6" xfId="48"/>
    <cellStyle name="常规 7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千位分隔 2" xfId="61"/>
    <cellStyle name="千位分隔 3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05"/>
  <sheetViews>
    <sheetView tabSelected="1" zoomScaleSheetLayoutView="85" workbookViewId="0" topLeftCell="A1">
      <pane ySplit="3" topLeftCell="BM195" activePane="bottomLeft" state="frozen"/>
      <selection pane="topLeft" activeCell="A1" sqref="A1"/>
      <selection pane="bottomLeft" activeCell="I199" sqref="I199:I205"/>
    </sheetView>
  </sheetViews>
  <sheetFormatPr defaultColWidth="9.00390625" defaultRowHeight="14.25" outlineLevelRow="2"/>
  <cols>
    <col min="1" max="1" width="11.00390625" style="0" customWidth="1"/>
    <col min="2" max="2" width="22.375" style="0" customWidth="1"/>
    <col min="3" max="3" width="11.25390625" style="3" customWidth="1"/>
    <col min="4" max="4" width="9.75390625" style="0" customWidth="1"/>
    <col min="5" max="5" width="9.25390625" style="0" customWidth="1"/>
    <col min="6" max="6" width="9.625" style="0" customWidth="1"/>
    <col min="7" max="7" width="8.125" style="0" customWidth="1"/>
    <col min="8" max="8" width="25.875" style="3" customWidth="1"/>
    <col min="9" max="9" width="26.75390625" style="3" customWidth="1"/>
    <col min="10" max="10" width="23.00390625" style="3" customWidth="1"/>
  </cols>
  <sheetData>
    <row r="1" spans="1:10" ht="54" customHeight="1">
      <c r="A1" s="47" t="s">
        <v>268</v>
      </c>
      <c r="B1" s="47"/>
      <c r="C1" s="47"/>
      <c r="D1" s="47"/>
      <c r="E1" s="47"/>
      <c r="F1" s="47"/>
      <c r="G1" s="47"/>
      <c r="H1" s="47"/>
      <c r="I1" s="47"/>
      <c r="J1" s="47"/>
    </row>
    <row r="2" spans="2:10" ht="21" customHeight="1">
      <c r="B2" s="4"/>
      <c r="C2" s="4"/>
      <c r="H2" s="4"/>
      <c r="I2" s="4"/>
      <c r="J2" s="5" t="s">
        <v>0</v>
      </c>
    </row>
    <row r="3" spans="1:10" ht="66.75" customHeight="1">
      <c r="A3" s="32" t="s">
        <v>1</v>
      </c>
      <c r="B3" s="32"/>
      <c r="C3" s="10" t="s">
        <v>2</v>
      </c>
      <c r="D3" s="11" t="s">
        <v>3</v>
      </c>
      <c r="E3" s="12" t="s">
        <v>4</v>
      </c>
      <c r="F3" s="11" t="s">
        <v>5</v>
      </c>
      <c r="G3" s="12" t="s">
        <v>6</v>
      </c>
      <c r="H3" s="10" t="s">
        <v>7</v>
      </c>
      <c r="I3" s="10" t="s">
        <v>8</v>
      </c>
      <c r="J3" s="10" t="s">
        <v>9</v>
      </c>
    </row>
    <row r="4" spans="1:10" ht="33.75" customHeight="1">
      <c r="A4" s="41" t="s">
        <v>10</v>
      </c>
      <c r="B4" s="41"/>
      <c r="C4" s="13">
        <f>SUM(D4:G4)</f>
        <v>2100</v>
      </c>
      <c r="D4" s="13">
        <f>SUM(D5,D25)</f>
        <v>815</v>
      </c>
      <c r="E4" s="13">
        <f>SUM(E5,E25)</f>
        <v>387</v>
      </c>
      <c r="F4" s="13">
        <f>SUM(F5,F25)</f>
        <v>698</v>
      </c>
      <c r="G4" s="13">
        <f>SUM(G5,G25)</f>
        <v>200</v>
      </c>
      <c r="H4" s="14"/>
      <c r="I4" s="14"/>
      <c r="J4" s="14"/>
    </row>
    <row r="5" spans="1:10" ht="33.75" customHeight="1">
      <c r="A5" s="41" t="s">
        <v>138</v>
      </c>
      <c r="B5" s="41"/>
      <c r="C5" s="13">
        <f>SUM(D5:G5)</f>
        <v>227</v>
      </c>
      <c r="D5" s="13"/>
      <c r="E5" s="13">
        <f>SUM(E6:E24)</f>
        <v>227</v>
      </c>
      <c r="F5" s="13"/>
      <c r="G5" s="13"/>
      <c r="H5" s="14"/>
      <c r="I5" s="14"/>
      <c r="J5" s="14"/>
    </row>
    <row r="6" spans="1:10" ht="39" customHeight="1" outlineLevel="2">
      <c r="A6" s="48" t="s">
        <v>269</v>
      </c>
      <c r="B6" s="44" t="s">
        <v>11</v>
      </c>
      <c r="C6" s="15">
        <f aca="true" t="shared" si="0" ref="C6:C24">SUM(D6:G6)</f>
        <v>8</v>
      </c>
      <c r="D6" s="15"/>
      <c r="E6" s="15">
        <v>8</v>
      </c>
      <c r="F6" s="15"/>
      <c r="G6" s="15"/>
      <c r="H6" s="6" t="s">
        <v>12</v>
      </c>
      <c r="I6" s="6" t="s">
        <v>311</v>
      </c>
      <c r="J6" s="6" t="s">
        <v>270</v>
      </c>
    </row>
    <row r="7" spans="1:10" ht="39" customHeight="1" outlineLevel="2">
      <c r="A7" s="33"/>
      <c r="B7" s="45"/>
      <c r="C7" s="15">
        <f t="shared" si="0"/>
        <v>5</v>
      </c>
      <c r="D7" s="15"/>
      <c r="E7" s="16">
        <v>5</v>
      </c>
      <c r="F7" s="15"/>
      <c r="G7" s="15"/>
      <c r="H7" s="6" t="s">
        <v>12</v>
      </c>
      <c r="I7" s="6" t="s">
        <v>311</v>
      </c>
      <c r="J7" s="6" t="s">
        <v>271</v>
      </c>
    </row>
    <row r="8" spans="1:10" ht="39" customHeight="1" outlineLevel="2">
      <c r="A8" s="33"/>
      <c r="B8" s="45"/>
      <c r="C8" s="15">
        <f t="shared" si="0"/>
        <v>7</v>
      </c>
      <c r="D8" s="15"/>
      <c r="E8" s="16">
        <v>7</v>
      </c>
      <c r="F8" s="15"/>
      <c r="G8" s="15"/>
      <c r="H8" s="6" t="s">
        <v>12</v>
      </c>
      <c r="I8" s="6" t="s">
        <v>311</v>
      </c>
      <c r="J8" s="6" t="s">
        <v>272</v>
      </c>
    </row>
    <row r="9" spans="1:10" ht="39" customHeight="1" outlineLevel="2">
      <c r="A9" s="33"/>
      <c r="B9" s="45"/>
      <c r="C9" s="15">
        <f t="shared" si="0"/>
        <v>22</v>
      </c>
      <c r="D9" s="15"/>
      <c r="E9" s="16">
        <v>22</v>
      </c>
      <c r="F9" s="15"/>
      <c r="G9" s="15"/>
      <c r="H9" s="6" t="s">
        <v>12</v>
      </c>
      <c r="I9" s="6" t="s">
        <v>311</v>
      </c>
      <c r="J9" s="6" t="s">
        <v>273</v>
      </c>
    </row>
    <row r="10" spans="1:10" ht="39" customHeight="1" outlineLevel="2">
      <c r="A10" s="33"/>
      <c r="B10" s="45"/>
      <c r="C10" s="15">
        <f t="shared" si="0"/>
        <v>6</v>
      </c>
      <c r="D10" s="15"/>
      <c r="E10" s="16">
        <v>6</v>
      </c>
      <c r="F10" s="15"/>
      <c r="G10" s="15"/>
      <c r="H10" s="6" t="s">
        <v>12</v>
      </c>
      <c r="I10" s="6" t="s">
        <v>311</v>
      </c>
      <c r="J10" s="6" t="s">
        <v>274</v>
      </c>
    </row>
    <row r="11" spans="1:10" ht="39" customHeight="1" outlineLevel="2">
      <c r="A11" s="33"/>
      <c r="B11" s="45"/>
      <c r="C11" s="15">
        <f t="shared" si="0"/>
        <v>6</v>
      </c>
      <c r="D11" s="15"/>
      <c r="E11" s="16">
        <v>6</v>
      </c>
      <c r="F11" s="15"/>
      <c r="G11" s="15"/>
      <c r="H11" s="6" t="s">
        <v>12</v>
      </c>
      <c r="I11" s="6" t="s">
        <v>311</v>
      </c>
      <c r="J11" s="6" t="s">
        <v>275</v>
      </c>
    </row>
    <row r="12" spans="1:10" ht="39" customHeight="1" outlineLevel="2">
      <c r="A12" s="33"/>
      <c r="B12" s="45"/>
      <c r="C12" s="15">
        <f t="shared" si="0"/>
        <v>6</v>
      </c>
      <c r="D12" s="15"/>
      <c r="E12" s="16">
        <v>6</v>
      </c>
      <c r="F12" s="15"/>
      <c r="G12" s="15"/>
      <c r="H12" s="6" t="s">
        <v>12</v>
      </c>
      <c r="I12" s="6" t="s">
        <v>311</v>
      </c>
      <c r="J12" s="6" t="s">
        <v>276</v>
      </c>
    </row>
    <row r="13" spans="1:10" ht="39" customHeight="1" outlineLevel="2">
      <c r="A13" s="33"/>
      <c r="B13" s="45"/>
      <c r="C13" s="15">
        <f t="shared" si="0"/>
        <v>20</v>
      </c>
      <c r="D13" s="15"/>
      <c r="E13" s="17">
        <v>20</v>
      </c>
      <c r="F13" s="15"/>
      <c r="G13" s="15"/>
      <c r="H13" s="6" t="s">
        <v>12</v>
      </c>
      <c r="I13" s="6" t="s">
        <v>311</v>
      </c>
      <c r="J13" s="6" t="s">
        <v>277</v>
      </c>
    </row>
    <row r="14" spans="1:10" ht="39" customHeight="1" outlineLevel="2">
      <c r="A14" s="33"/>
      <c r="B14" s="45"/>
      <c r="C14" s="15">
        <f t="shared" si="0"/>
        <v>11</v>
      </c>
      <c r="D14" s="15"/>
      <c r="E14" s="16">
        <v>11</v>
      </c>
      <c r="F14" s="15"/>
      <c r="G14" s="15"/>
      <c r="H14" s="6" t="s">
        <v>12</v>
      </c>
      <c r="I14" s="6" t="s">
        <v>311</v>
      </c>
      <c r="J14" s="6" t="s">
        <v>278</v>
      </c>
    </row>
    <row r="15" spans="1:10" ht="39" customHeight="1" outlineLevel="2">
      <c r="A15" s="33"/>
      <c r="B15" s="45"/>
      <c r="C15" s="15">
        <f t="shared" si="0"/>
        <v>20</v>
      </c>
      <c r="D15" s="15"/>
      <c r="E15" s="18">
        <v>20</v>
      </c>
      <c r="F15" s="15"/>
      <c r="G15" s="15"/>
      <c r="H15" s="6" t="s">
        <v>12</v>
      </c>
      <c r="I15" s="6" t="s">
        <v>311</v>
      </c>
      <c r="J15" s="6" t="s">
        <v>279</v>
      </c>
    </row>
    <row r="16" spans="1:10" ht="39" customHeight="1" outlineLevel="2">
      <c r="A16" s="33"/>
      <c r="B16" s="45"/>
      <c r="C16" s="15">
        <f t="shared" si="0"/>
        <v>30</v>
      </c>
      <c r="D16" s="15"/>
      <c r="E16" s="16">
        <v>30</v>
      </c>
      <c r="F16" s="15"/>
      <c r="G16" s="15"/>
      <c r="H16" s="6" t="s">
        <v>12</v>
      </c>
      <c r="I16" s="6" t="s">
        <v>311</v>
      </c>
      <c r="J16" s="6" t="s">
        <v>280</v>
      </c>
    </row>
    <row r="17" spans="1:10" ht="39" customHeight="1" outlineLevel="2">
      <c r="A17" s="33"/>
      <c r="B17" s="45"/>
      <c r="C17" s="15">
        <f t="shared" si="0"/>
        <v>15</v>
      </c>
      <c r="D17" s="15"/>
      <c r="E17" s="16">
        <v>15</v>
      </c>
      <c r="F17" s="15"/>
      <c r="G17" s="15"/>
      <c r="H17" s="6" t="s">
        <v>12</v>
      </c>
      <c r="I17" s="6" t="s">
        <v>311</v>
      </c>
      <c r="J17" s="6" t="s">
        <v>281</v>
      </c>
    </row>
    <row r="18" spans="1:10" ht="39" customHeight="1" outlineLevel="2">
      <c r="A18" s="33"/>
      <c r="B18" s="45"/>
      <c r="C18" s="15">
        <f t="shared" si="0"/>
        <v>11</v>
      </c>
      <c r="D18" s="15"/>
      <c r="E18" s="16">
        <v>11</v>
      </c>
      <c r="F18" s="15"/>
      <c r="G18" s="15"/>
      <c r="H18" s="6" t="s">
        <v>12</v>
      </c>
      <c r="I18" s="6" t="s">
        <v>311</v>
      </c>
      <c r="J18" s="6" t="s">
        <v>282</v>
      </c>
    </row>
    <row r="19" spans="1:10" ht="39" customHeight="1" outlineLevel="2">
      <c r="A19" s="33"/>
      <c r="B19" s="45"/>
      <c r="C19" s="15">
        <f t="shared" si="0"/>
        <v>6</v>
      </c>
      <c r="D19" s="15"/>
      <c r="E19" s="16">
        <v>6</v>
      </c>
      <c r="F19" s="15"/>
      <c r="G19" s="15"/>
      <c r="H19" s="6" t="s">
        <v>12</v>
      </c>
      <c r="I19" s="6" t="s">
        <v>311</v>
      </c>
      <c r="J19" s="6" t="s">
        <v>283</v>
      </c>
    </row>
    <row r="20" spans="1:10" ht="39" customHeight="1" outlineLevel="2">
      <c r="A20" s="33"/>
      <c r="B20" s="45"/>
      <c r="C20" s="15">
        <f t="shared" si="0"/>
        <v>22</v>
      </c>
      <c r="D20" s="15"/>
      <c r="E20" s="16">
        <v>22</v>
      </c>
      <c r="F20" s="15"/>
      <c r="G20" s="15"/>
      <c r="H20" s="6" t="s">
        <v>12</v>
      </c>
      <c r="I20" s="6" t="s">
        <v>311</v>
      </c>
      <c r="J20" s="6" t="s">
        <v>284</v>
      </c>
    </row>
    <row r="21" spans="1:10" ht="39" customHeight="1" outlineLevel="2">
      <c r="A21" s="33"/>
      <c r="B21" s="45"/>
      <c r="C21" s="15">
        <f t="shared" si="0"/>
        <v>7</v>
      </c>
      <c r="D21" s="15"/>
      <c r="E21" s="16">
        <v>7</v>
      </c>
      <c r="F21" s="15"/>
      <c r="G21" s="15"/>
      <c r="H21" s="6" t="s">
        <v>12</v>
      </c>
      <c r="I21" s="6" t="s">
        <v>311</v>
      </c>
      <c r="J21" s="6" t="s">
        <v>285</v>
      </c>
    </row>
    <row r="22" spans="1:10" ht="39" customHeight="1" outlineLevel="2">
      <c r="A22" s="33"/>
      <c r="B22" s="45"/>
      <c r="C22" s="15">
        <f t="shared" si="0"/>
        <v>5</v>
      </c>
      <c r="D22" s="15"/>
      <c r="E22" s="16">
        <v>5</v>
      </c>
      <c r="F22" s="15"/>
      <c r="G22" s="15"/>
      <c r="H22" s="6" t="s">
        <v>12</v>
      </c>
      <c r="I22" s="6" t="s">
        <v>311</v>
      </c>
      <c r="J22" s="6" t="s">
        <v>286</v>
      </c>
    </row>
    <row r="23" spans="1:10" ht="39" customHeight="1" outlineLevel="2">
      <c r="A23" s="33"/>
      <c r="B23" s="45"/>
      <c r="C23" s="15">
        <f t="shared" si="0"/>
        <v>9</v>
      </c>
      <c r="D23" s="15"/>
      <c r="E23" s="16">
        <v>9</v>
      </c>
      <c r="F23" s="15"/>
      <c r="G23" s="15"/>
      <c r="H23" s="6" t="s">
        <v>12</v>
      </c>
      <c r="I23" s="6" t="s">
        <v>311</v>
      </c>
      <c r="J23" s="6" t="s">
        <v>287</v>
      </c>
    </row>
    <row r="24" spans="1:10" ht="39" customHeight="1" outlineLevel="2">
      <c r="A24" s="33"/>
      <c r="B24" s="46"/>
      <c r="C24" s="15">
        <f t="shared" si="0"/>
        <v>11</v>
      </c>
      <c r="D24" s="15"/>
      <c r="E24" s="16">
        <v>11</v>
      </c>
      <c r="F24" s="15"/>
      <c r="G24" s="15"/>
      <c r="H24" s="6" t="s">
        <v>12</v>
      </c>
      <c r="I24" s="6" t="s">
        <v>311</v>
      </c>
      <c r="J24" s="6" t="s">
        <v>288</v>
      </c>
    </row>
    <row r="25" spans="1:10" ht="39" customHeight="1" outlineLevel="2">
      <c r="A25" s="39" t="s">
        <v>265</v>
      </c>
      <c r="B25" s="39"/>
      <c r="C25" s="13">
        <f>SUM(D25:G25)</f>
        <v>1873</v>
      </c>
      <c r="D25" s="13">
        <f>SUM(D26,D33,D43,D54,D67,D81,D94,D112,D120,D130,D147,D162,D181,D192)</f>
        <v>815</v>
      </c>
      <c r="E25" s="13">
        <f>SUM(E26,E33,E43,E54,E67,E81,E94,E112,E120,E130,E147,E162,E181,E192)</f>
        <v>160</v>
      </c>
      <c r="F25" s="13">
        <f>SUM(F26,F33,F43,F54,F67,F81,F94,F112,F120,F130,F147,F162,F181,F192)</f>
        <v>698</v>
      </c>
      <c r="G25" s="13">
        <f>SUM(G26,G33,G43,G54,G67,G81,G94,G112,G120,G130,G147,G162,G181,G192)</f>
        <v>200</v>
      </c>
      <c r="H25" s="6"/>
      <c r="I25" s="6"/>
      <c r="J25" s="6"/>
    </row>
    <row r="26" spans="1:10" s="8" customFormat="1" ht="39" customHeight="1" outlineLevel="1">
      <c r="A26" s="32" t="s">
        <v>139</v>
      </c>
      <c r="B26" s="14" t="s">
        <v>266</v>
      </c>
      <c r="C26" s="13">
        <f>SUM(D26:G26)</f>
        <v>45</v>
      </c>
      <c r="D26" s="13"/>
      <c r="E26" s="13"/>
      <c r="F26" s="13">
        <f>SUM(F27,F31,F32)</f>
        <v>18</v>
      </c>
      <c r="G26" s="13">
        <f>SUM(G27,G31,G32)</f>
        <v>27</v>
      </c>
      <c r="H26" s="14"/>
      <c r="I26" s="14"/>
      <c r="J26" s="14"/>
    </row>
    <row r="27" spans="1:10" s="1" customFormat="1" ht="39" customHeight="1" outlineLevel="1">
      <c r="A27" s="32"/>
      <c r="B27" s="14" t="s">
        <v>267</v>
      </c>
      <c r="C27" s="13">
        <f>SUM(D27:G27)</f>
        <v>35</v>
      </c>
      <c r="D27" s="13"/>
      <c r="E27" s="13"/>
      <c r="F27" s="13">
        <f>SUM(F28:F30)</f>
        <v>8</v>
      </c>
      <c r="G27" s="13">
        <f>SUM(G28:G30)</f>
        <v>27</v>
      </c>
      <c r="H27" s="6"/>
      <c r="I27" s="6"/>
      <c r="J27" s="6"/>
    </row>
    <row r="28" spans="1:10" s="1" customFormat="1" ht="39" customHeight="1" outlineLevel="2">
      <c r="A28" s="33"/>
      <c r="B28" s="6" t="s">
        <v>145</v>
      </c>
      <c r="C28" s="15">
        <f>SUM(D28:G28)</f>
        <v>27</v>
      </c>
      <c r="D28" s="15"/>
      <c r="E28" s="15"/>
      <c r="F28" s="15"/>
      <c r="G28" s="15">
        <v>27</v>
      </c>
      <c r="H28" s="6" t="s">
        <v>12</v>
      </c>
      <c r="I28" s="6" t="s">
        <v>311</v>
      </c>
      <c r="J28" s="6" t="s">
        <v>15</v>
      </c>
    </row>
    <row r="29" spans="1:10" s="2" customFormat="1" ht="39" customHeight="1" outlineLevel="2">
      <c r="A29" s="33"/>
      <c r="B29" s="6" t="s">
        <v>141</v>
      </c>
      <c r="C29" s="15">
        <f>SUM(D29:G29)</f>
        <v>4</v>
      </c>
      <c r="D29" s="19"/>
      <c r="E29" s="19"/>
      <c r="F29" s="19">
        <v>4</v>
      </c>
      <c r="G29" s="19"/>
      <c r="H29" s="19" t="s">
        <v>12</v>
      </c>
      <c r="I29" s="6" t="s">
        <v>311</v>
      </c>
      <c r="J29" s="20" t="s">
        <v>16</v>
      </c>
    </row>
    <row r="30" spans="1:10" s="2" customFormat="1" ht="39" customHeight="1" outlineLevel="2">
      <c r="A30" s="33"/>
      <c r="B30" s="6" t="s">
        <v>142</v>
      </c>
      <c r="C30" s="15">
        <f>SUM(D30:G30)</f>
        <v>4</v>
      </c>
      <c r="D30" s="19"/>
      <c r="E30" s="19"/>
      <c r="F30" s="19">
        <v>4</v>
      </c>
      <c r="G30" s="19"/>
      <c r="H30" s="19" t="s">
        <v>12</v>
      </c>
      <c r="I30" s="6" t="s">
        <v>311</v>
      </c>
      <c r="J30" s="20" t="s">
        <v>17</v>
      </c>
    </row>
    <row r="31" spans="1:10" s="2" customFormat="1" ht="39" customHeight="1" outlineLevel="2">
      <c r="A31" s="33"/>
      <c r="B31" s="21" t="s">
        <v>143</v>
      </c>
      <c r="C31" s="15">
        <f>SUM(D31:G31)</f>
        <v>5</v>
      </c>
      <c r="D31" s="19"/>
      <c r="E31" s="19"/>
      <c r="F31" s="19">
        <v>5</v>
      </c>
      <c r="G31" s="19"/>
      <c r="H31" s="19" t="s">
        <v>12</v>
      </c>
      <c r="I31" s="6" t="s">
        <v>311</v>
      </c>
      <c r="J31" s="20" t="s">
        <v>18</v>
      </c>
    </row>
    <row r="32" spans="1:10" s="2" customFormat="1" ht="39" customHeight="1" outlineLevel="2">
      <c r="A32" s="33"/>
      <c r="B32" s="21" t="s">
        <v>144</v>
      </c>
      <c r="C32" s="15">
        <f>SUM(D32:G32)</f>
        <v>5</v>
      </c>
      <c r="D32" s="19"/>
      <c r="E32" s="19"/>
      <c r="F32" s="19">
        <v>5</v>
      </c>
      <c r="G32" s="19"/>
      <c r="H32" s="19" t="s">
        <v>12</v>
      </c>
      <c r="I32" s="6" t="s">
        <v>311</v>
      </c>
      <c r="J32" s="20" t="s">
        <v>19</v>
      </c>
    </row>
    <row r="33" spans="1:10" ht="39" customHeight="1" outlineLevel="1">
      <c r="A33" s="41" t="s">
        <v>146</v>
      </c>
      <c r="B33" s="14" t="s">
        <v>153</v>
      </c>
      <c r="C33" s="13">
        <f>SUM(D33:G33)</f>
        <v>57</v>
      </c>
      <c r="D33" s="13"/>
      <c r="E33" s="13">
        <f>SUM(E34,E38:E42)</f>
        <v>9</v>
      </c>
      <c r="F33" s="13">
        <f>SUM(F34,F38:F42)</f>
        <v>40</v>
      </c>
      <c r="G33" s="13">
        <f>SUM(G34,G38:G42)</f>
        <v>8</v>
      </c>
      <c r="H33" s="6"/>
      <c r="I33" s="6"/>
      <c r="J33" s="6"/>
    </row>
    <row r="34" spans="1:10" ht="39" customHeight="1" outlineLevel="1">
      <c r="A34" s="41"/>
      <c r="B34" s="14" t="s">
        <v>267</v>
      </c>
      <c r="C34" s="13">
        <f>SUM(D34:G34)</f>
        <v>33</v>
      </c>
      <c r="D34" s="13"/>
      <c r="E34" s="13">
        <f>SUM(E35:E37)</f>
        <v>9</v>
      </c>
      <c r="F34" s="13">
        <f>SUM(F35:F37)</f>
        <v>16</v>
      </c>
      <c r="G34" s="13">
        <f>SUM(G35:G37)</f>
        <v>8</v>
      </c>
      <c r="H34" s="6"/>
      <c r="I34" s="6"/>
      <c r="J34" s="6"/>
    </row>
    <row r="35" spans="1:10" ht="39" customHeight="1" outlineLevel="2">
      <c r="A35" s="33"/>
      <c r="B35" s="35" t="s">
        <v>140</v>
      </c>
      <c r="C35" s="15">
        <f aca="true" t="shared" si="1" ref="C35:C42">SUM(D35:G35)</f>
        <v>9</v>
      </c>
      <c r="D35" s="15"/>
      <c r="E35" s="15">
        <v>9</v>
      </c>
      <c r="F35" s="15"/>
      <c r="G35" s="15"/>
      <c r="H35" s="6" t="s">
        <v>12</v>
      </c>
      <c r="I35" s="6" t="s">
        <v>311</v>
      </c>
      <c r="J35" s="6" t="s">
        <v>147</v>
      </c>
    </row>
    <row r="36" spans="1:10" ht="39" customHeight="1" outlineLevel="2">
      <c r="A36" s="33"/>
      <c r="B36" s="42"/>
      <c r="C36" s="15">
        <f t="shared" si="1"/>
        <v>8</v>
      </c>
      <c r="D36" s="15"/>
      <c r="E36" s="15"/>
      <c r="F36" s="15"/>
      <c r="G36" s="15">
        <v>8</v>
      </c>
      <c r="H36" s="6" t="s">
        <v>12</v>
      </c>
      <c r="I36" s="6" t="s">
        <v>311</v>
      </c>
      <c r="J36" s="6" t="s">
        <v>20</v>
      </c>
    </row>
    <row r="37" spans="1:10" ht="39" customHeight="1" outlineLevel="2">
      <c r="A37" s="33"/>
      <c r="B37" s="42"/>
      <c r="C37" s="15">
        <f t="shared" si="1"/>
        <v>16</v>
      </c>
      <c r="D37" s="19"/>
      <c r="E37" s="19"/>
      <c r="F37" s="19">
        <v>16</v>
      </c>
      <c r="G37" s="19"/>
      <c r="H37" s="19" t="s">
        <v>12</v>
      </c>
      <c r="I37" s="6" t="s">
        <v>311</v>
      </c>
      <c r="J37" s="20" t="s">
        <v>21</v>
      </c>
    </row>
    <row r="38" spans="1:10" ht="39" customHeight="1" outlineLevel="2">
      <c r="A38" s="33"/>
      <c r="B38" s="7" t="s">
        <v>148</v>
      </c>
      <c r="C38" s="15">
        <f t="shared" si="1"/>
        <v>3</v>
      </c>
      <c r="D38" s="19"/>
      <c r="E38" s="19"/>
      <c r="F38" s="19">
        <v>3</v>
      </c>
      <c r="G38" s="19"/>
      <c r="H38" s="19" t="s">
        <v>12</v>
      </c>
      <c r="I38" s="6" t="s">
        <v>311</v>
      </c>
      <c r="J38" s="20" t="s">
        <v>22</v>
      </c>
    </row>
    <row r="39" spans="1:10" ht="39" customHeight="1" outlineLevel="2">
      <c r="A39" s="33"/>
      <c r="B39" s="7" t="s">
        <v>149</v>
      </c>
      <c r="C39" s="15">
        <f t="shared" si="1"/>
        <v>7</v>
      </c>
      <c r="D39" s="19"/>
      <c r="E39" s="19"/>
      <c r="F39" s="19">
        <v>7</v>
      </c>
      <c r="G39" s="19"/>
      <c r="H39" s="19" t="s">
        <v>12</v>
      </c>
      <c r="I39" s="6" t="s">
        <v>311</v>
      </c>
      <c r="J39" s="20" t="s">
        <v>23</v>
      </c>
    </row>
    <row r="40" spans="1:10" ht="39" customHeight="1" outlineLevel="2">
      <c r="A40" s="33"/>
      <c r="B40" s="7" t="s">
        <v>150</v>
      </c>
      <c r="C40" s="15">
        <f t="shared" si="1"/>
        <v>3</v>
      </c>
      <c r="D40" s="19"/>
      <c r="E40" s="19"/>
      <c r="F40" s="19">
        <v>3</v>
      </c>
      <c r="G40" s="19"/>
      <c r="H40" s="19" t="s">
        <v>12</v>
      </c>
      <c r="I40" s="6" t="s">
        <v>311</v>
      </c>
      <c r="J40" s="20" t="s">
        <v>24</v>
      </c>
    </row>
    <row r="41" spans="1:10" ht="39" customHeight="1" outlineLevel="2">
      <c r="A41" s="33"/>
      <c r="B41" s="7" t="s">
        <v>151</v>
      </c>
      <c r="C41" s="15">
        <f t="shared" si="1"/>
        <v>4</v>
      </c>
      <c r="D41" s="19"/>
      <c r="E41" s="19"/>
      <c r="F41" s="19">
        <v>4</v>
      </c>
      <c r="G41" s="19"/>
      <c r="H41" s="19" t="s">
        <v>12</v>
      </c>
      <c r="I41" s="6" t="s">
        <v>311</v>
      </c>
      <c r="J41" s="20" t="s">
        <v>25</v>
      </c>
    </row>
    <row r="42" spans="1:10" ht="39" customHeight="1" outlineLevel="2">
      <c r="A42" s="33"/>
      <c r="B42" s="7" t="s">
        <v>152</v>
      </c>
      <c r="C42" s="15">
        <f t="shared" si="1"/>
        <v>7</v>
      </c>
      <c r="D42" s="19"/>
      <c r="E42" s="19"/>
      <c r="F42" s="19">
        <v>7</v>
      </c>
      <c r="G42" s="19"/>
      <c r="H42" s="19" t="s">
        <v>12</v>
      </c>
      <c r="I42" s="6" t="s">
        <v>311</v>
      </c>
      <c r="J42" s="20" t="s">
        <v>26</v>
      </c>
    </row>
    <row r="43" spans="1:10" ht="39" customHeight="1" outlineLevel="1">
      <c r="A43" s="32" t="s">
        <v>154</v>
      </c>
      <c r="B43" s="22" t="s">
        <v>155</v>
      </c>
      <c r="C43" s="13">
        <f>SUM(D43:G43)</f>
        <v>144</v>
      </c>
      <c r="D43" s="31">
        <f>SUM(D44,D50:D53)</f>
        <v>80</v>
      </c>
      <c r="E43" s="31">
        <f>SUM(E44,E50:E53)</f>
        <v>11</v>
      </c>
      <c r="F43" s="31">
        <f>SUM(F44,F50:F53)</f>
        <v>35.00000000000001</v>
      </c>
      <c r="G43" s="31">
        <f>SUM(G44,G50:G53)</f>
        <v>18</v>
      </c>
      <c r="H43" s="19"/>
      <c r="I43" s="19"/>
      <c r="J43" s="19"/>
    </row>
    <row r="44" spans="1:10" ht="39" customHeight="1" outlineLevel="1">
      <c r="A44" s="32"/>
      <c r="B44" s="14" t="s">
        <v>267</v>
      </c>
      <c r="C44" s="13">
        <f>SUM(D44:G44)</f>
        <v>107.6</v>
      </c>
      <c r="D44" s="31">
        <f>SUM(D45:D49)</f>
        <v>50</v>
      </c>
      <c r="E44" s="31">
        <f>SUM(E45:E49)</f>
        <v>11</v>
      </c>
      <c r="F44" s="31">
        <f>SUM(F45:F49)</f>
        <v>28.6</v>
      </c>
      <c r="G44" s="31">
        <f>SUM(G45:G49)</f>
        <v>18</v>
      </c>
      <c r="H44" s="19"/>
      <c r="I44" s="19"/>
      <c r="J44" s="19"/>
    </row>
    <row r="45" spans="1:10" ht="42.75" customHeight="1" outlineLevel="2">
      <c r="A45" s="33"/>
      <c r="B45" s="43" t="s">
        <v>145</v>
      </c>
      <c r="C45" s="15">
        <f aca="true" t="shared" si="2" ref="C45:C53">SUM(D45:G45)</f>
        <v>30</v>
      </c>
      <c r="D45" s="23">
        <v>30</v>
      </c>
      <c r="E45" s="19"/>
      <c r="F45" s="19"/>
      <c r="G45" s="19"/>
      <c r="H45" s="19" t="s">
        <v>13</v>
      </c>
      <c r="I45" s="19" t="s">
        <v>14</v>
      </c>
      <c r="J45" s="24" t="s">
        <v>27</v>
      </c>
    </row>
    <row r="46" spans="1:10" ht="39" customHeight="1" outlineLevel="2">
      <c r="A46" s="33"/>
      <c r="B46" s="40"/>
      <c r="C46" s="15">
        <f t="shared" si="2"/>
        <v>20</v>
      </c>
      <c r="D46" s="23">
        <v>20</v>
      </c>
      <c r="E46" s="19"/>
      <c r="F46" s="19"/>
      <c r="G46" s="19"/>
      <c r="H46" s="19" t="s">
        <v>13</v>
      </c>
      <c r="I46" s="19" t="s">
        <v>14</v>
      </c>
      <c r="J46" s="25" t="s">
        <v>28</v>
      </c>
    </row>
    <row r="47" spans="1:10" ht="39" customHeight="1" outlineLevel="2">
      <c r="A47" s="33"/>
      <c r="B47" s="42"/>
      <c r="C47" s="15">
        <f t="shared" si="2"/>
        <v>11</v>
      </c>
      <c r="D47" s="15"/>
      <c r="E47" s="16">
        <v>11</v>
      </c>
      <c r="F47" s="15"/>
      <c r="G47" s="15"/>
      <c r="H47" s="6" t="s">
        <v>12</v>
      </c>
      <c r="I47" s="6" t="s">
        <v>311</v>
      </c>
      <c r="J47" s="6" t="s">
        <v>156</v>
      </c>
    </row>
    <row r="48" spans="1:10" ht="39" customHeight="1" outlineLevel="2">
      <c r="A48" s="33"/>
      <c r="B48" s="42"/>
      <c r="C48" s="15">
        <f t="shared" si="2"/>
        <v>18</v>
      </c>
      <c r="D48" s="15"/>
      <c r="E48" s="15"/>
      <c r="F48" s="15"/>
      <c r="G48" s="15">
        <v>18</v>
      </c>
      <c r="H48" s="6" t="s">
        <v>12</v>
      </c>
      <c r="I48" s="6" t="s">
        <v>311</v>
      </c>
      <c r="J48" s="6" t="s">
        <v>29</v>
      </c>
    </row>
    <row r="49" spans="1:10" ht="39" customHeight="1" outlineLevel="2">
      <c r="A49" s="33"/>
      <c r="B49" s="42"/>
      <c r="C49" s="15">
        <f t="shared" si="2"/>
        <v>28.6</v>
      </c>
      <c r="D49" s="19"/>
      <c r="E49" s="19"/>
      <c r="F49" s="19">
        <v>28.6</v>
      </c>
      <c r="G49" s="19"/>
      <c r="H49" s="19" t="s">
        <v>12</v>
      </c>
      <c r="I49" s="6" t="s">
        <v>311</v>
      </c>
      <c r="J49" s="20" t="s">
        <v>30</v>
      </c>
    </row>
    <row r="50" spans="1:10" ht="39" customHeight="1" outlineLevel="2">
      <c r="A50" s="33"/>
      <c r="B50" s="42" t="s">
        <v>157</v>
      </c>
      <c r="C50" s="15">
        <f>SUM(D50:G50)</f>
        <v>30</v>
      </c>
      <c r="D50" s="23">
        <v>30</v>
      </c>
      <c r="E50" s="19"/>
      <c r="F50" s="19"/>
      <c r="G50" s="19"/>
      <c r="H50" s="19" t="s">
        <v>13</v>
      </c>
      <c r="I50" s="19" t="s">
        <v>14</v>
      </c>
      <c r="J50" s="25" t="s">
        <v>292</v>
      </c>
    </row>
    <row r="51" spans="1:10" ht="39" customHeight="1" outlineLevel="2">
      <c r="A51" s="33"/>
      <c r="B51" s="42"/>
      <c r="C51" s="15">
        <f t="shared" si="2"/>
        <v>2.1</v>
      </c>
      <c r="D51" s="19"/>
      <c r="E51" s="19"/>
      <c r="F51" s="26">
        <v>2.1</v>
      </c>
      <c r="G51" s="19"/>
      <c r="H51" s="19" t="s">
        <v>12</v>
      </c>
      <c r="I51" s="6" t="s">
        <v>311</v>
      </c>
      <c r="J51" s="20" t="s">
        <v>31</v>
      </c>
    </row>
    <row r="52" spans="1:10" ht="39" customHeight="1" outlineLevel="2">
      <c r="A52" s="33"/>
      <c r="B52" s="7" t="s">
        <v>158</v>
      </c>
      <c r="C52" s="15">
        <f t="shared" si="2"/>
        <v>4.1</v>
      </c>
      <c r="D52" s="19"/>
      <c r="E52" s="19"/>
      <c r="F52" s="26">
        <v>4.1</v>
      </c>
      <c r="G52" s="19"/>
      <c r="H52" s="19" t="s">
        <v>12</v>
      </c>
      <c r="I52" s="6" t="s">
        <v>311</v>
      </c>
      <c r="J52" s="20" t="s">
        <v>32</v>
      </c>
    </row>
    <row r="53" spans="1:10" ht="39" customHeight="1" outlineLevel="2">
      <c r="A53" s="33"/>
      <c r="B53" s="7" t="s">
        <v>159</v>
      </c>
      <c r="C53" s="15">
        <f t="shared" si="2"/>
        <v>0.2</v>
      </c>
      <c r="D53" s="19"/>
      <c r="E53" s="19"/>
      <c r="F53" s="26">
        <v>0.2</v>
      </c>
      <c r="G53" s="19"/>
      <c r="H53" s="19" t="s">
        <v>12</v>
      </c>
      <c r="I53" s="6" t="s">
        <v>311</v>
      </c>
      <c r="J53" s="20" t="s">
        <v>33</v>
      </c>
    </row>
    <row r="54" spans="1:10" ht="39" customHeight="1" outlineLevel="1">
      <c r="A54" s="32" t="s">
        <v>160</v>
      </c>
      <c r="B54" s="14" t="s">
        <v>161</v>
      </c>
      <c r="C54" s="13">
        <f>SUM(D54:G54)</f>
        <v>171</v>
      </c>
      <c r="D54" s="10">
        <f>SUM(D55,D60:D66)</f>
        <v>70</v>
      </c>
      <c r="E54" s="10">
        <f>SUM(E55,E60:E66)</f>
        <v>34</v>
      </c>
      <c r="F54" s="10">
        <f>SUM(F55,F60:F66)</f>
        <v>60</v>
      </c>
      <c r="G54" s="10">
        <f>SUM(G55,G60:G66)</f>
        <v>7</v>
      </c>
      <c r="H54" s="19"/>
      <c r="I54" s="19"/>
      <c r="J54" s="19"/>
    </row>
    <row r="55" spans="1:10" ht="39" customHeight="1" outlineLevel="1">
      <c r="A55" s="32"/>
      <c r="B55" s="14" t="s">
        <v>267</v>
      </c>
      <c r="C55" s="13">
        <f>SUM(D55:G55)</f>
        <v>144</v>
      </c>
      <c r="D55" s="10">
        <f>SUM(D56:D59)</f>
        <v>70</v>
      </c>
      <c r="E55" s="10">
        <f>SUM(E56:E59)</f>
        <v>34</v>
      </c>
      <c r="F55" s="10">
        <f>SUM(F56:F59)</f>
        <v>33</v>
      </c>
      <c r="G55" s="10">
        <f>SUM(G56:G59)</f>
        <v>7</v>
      </c>
      <c r="H55" s="19"/>
      <c r="I55" s="19"/>
      <c r="J55" s="19"/>
    </row>
    <row r="56" spans="1:10" ht="39" customHeight="1" outlineLevel="2">
      <c r="A56" s="33"/>
      <c r="B56" s="40" t="s">
        <v>145</v>
      </c>
      <c r="C56" s="15">
        <f aca="true" t="shared" si="3" ref="C56:C66">SUM(D56:G56)</f>
        <v>70</v>
      </c>
      <c r="D56" s="19">
        <v>70</v>
      </c>
      <c r="E56" s="19"/>
      <c r="F56" s="19"/>
      <c r="G56" s="19"/>
      <c r="H56" s="19" t="s">
        <v>13</v>
      </c>
      <c r="I56" s="19" t="s">
        <v>14</v>
      </c>
      <c r="J56" s="6" t="s">
        <v>293</v>
      </c>
    </row>
    <row r="57" spans="1:10" ht="46.5" customHeight="1" outlineLevel="2">
      <c r="A57" s="33"/>
      <c r="B57" s="40"/>
      <c r="C57" s="15">
        <f t="shared" si="3"/>
        <v>34</v>
      </c>
      <c r="D57" s="15"/>
      <c r="E57" s="16">
        <v>34</v>
      </c>
      <c r="F57" s="15"/>
      <c r="G57" s="15"/>
      <c r="H57" s="6" t="s">
        <v>12</v>
      </c>
      <c r="I57" s="6" t="s">
        <v>311</v>
      </c>
      <c r="J57" s="6" t="s">
        <v>291</v>
      </c>
    </row>
    <row r="58" spans="1:10" ht="39" customHeight="1" outlineLevel="2">
      <c r="A58" s="33"/>
      <c r="B58" s="40"/>
      <c r="C58" s="15">
        <f t="shared" si="3"/>
        <v>7</v>
      </c>
      <c r="D58" s="15"/>
      <c r="E58" s="15"/>
      <c r="F58" s="15"/>
      <c r="G58" s="15">
        <v>7</v>
      </c>
      <c r="H58" s="6" t="s">
        <v>12</v>
      </c>
      <c r="I58" s="6" t="s">
        <v>311</v>
      </c>
      <c r="J58" s="6" t="s">
        <v>34</v>
      </c>
    </row>
    <row r="59" spans="1:10" ht="39" customHeight="1" outlineLevel="2">
      <c r="A59" s="33"/>
      <c r="B59" s="40"/>
      <c r="C59" s="15">
        <f t="shared" si="3"/>
        <v>33</v>
      </c>
      <c r="D59" s="19"/>
      <c r="E59" s="19"/>
      <c r="F59" s="19">
        <v>33</v>
      </c>
      <c r="G59" s="19"/>
      <c r="H59" s="19" t="s">
        <v>12</v>
      </c>
      <c r="I59" s="6" t="s">
        <v>311</v>
      </c>
      <c r="J59" s="20" t="s">
        <v>35</v>
      </c>
    </row>
    <row r="60" spans="1:10" ht="39" customHeight="1" outlineLevel="2">
      <c r="A60" s="33"/>
      <c r="B60" s="27" t="s">
        <v>162</v>
      </c>
      <c r="C60" s="15">
        <f t="shared" si="3"/>
        <v>4</v>
      </c>
      <c r="D60" s="19"/>
      <c r="E60" s="19"/>
      <c r="F60" s="19">
        <v>4</v>
      </c>
      <c r="G60" s="19"/>
      <c r="H60" s="19" t="s">
        <v>12</v>
      </c>
      <c r="I60" s="6" t="s">
        <v>311</v>
      </c>
      <c r="J60" s="20" t="s">
        <v>36</v>
      </c>
    </row>
    <row r="61" spans="1:10" ht="39" customHeight="1" outlineLevel="2">
      <c r="A61" s="33"/>
      <c r="B61" s="27" t="s">
        <v>163</v>
      </c>
      <c r="C61" s="15">
        <f t="shared" si="3"/>
        <v>4</v>
      </c>
      <c r="D61" s="19"/>
      <c r="E61" s="19"/>
      <c r="F61" s="19">
        <v>4</v>
      </c>
      <c r="G61" s="19"/>
      <c r="H61" s="19" t="s">
        <v>12</v>
      </c>
      <c r="I61" s="6" t="s">
        <v>311</v>
      </c>
      <c r="J61" s="20" t="s">
        <v>37</v>
      </c>
    </row>
    <row r="62" spans="1:10" ht="39" customHeight="1" outlineLevel="2">
      <c r="A62" s="33"/>
      <c r="B62" s="27" t="s">
        <v>164</v>
      </c>
      <c r="C62" s="15">
        <f t="shared" si="3"/>
        <v>4</v>
      </c>
      <c r="D62" s="19"/>
      <c r="E62" s="19"/>
      <c r="F62" s="19">
        <v>4</v>
      </c>
      <c r="G62" s="19"/>
      <c r="H62" s="19" t="s">
        <v>12</v>
      </c>
      <c r="I62" s="6" t="s">
        <v>311</v>
      </c>
      <c r="J62" s="20" t="s">
        <v>38</v>
      </c>
    </row>
    <row r="63" spans="1:10" ht="39" customHeight="1" outlineLevel="2">
      <c r="A63" s="33"/>
      <c r="B63" s="27" t="s">
        <v>165</v>
      </c>
      <c r="C63" s="15">
        <f t="shared" si="3"/>
        <v>4</v>
      </c>
      <c r="D63" s="19"/>
      <c r="E63" s="19"/>
      <c r="F63" s="19">
        <v>4</v>
      </c>
      <c r="G63" s="19"/>
      <c r="H63" s="19" t="s">
        <v>12</v>
      </c>
      <c r="I63" s="6" t="s">
        <v>311</v>
      </c>
      <c r="J63" s="20" t="s">
        <v>39</v>
      </c>
    </row>
    <row r="64" spans="1:10" ht="39" customHeight="1" outlineLevel="2">
      <c r="A64" s="33"/>
      <c r="B64" s="27" t="s">
        <v>166</v>
      </c>
      <c r="C64" s="15">
        <f t="shared" si="3"/>
        <v>4</v>
      </c>
      <c r="D64" s="19"/>
      <c r="E64" s="19"/>
      <c r="F64" s="19">
        <v>4</v>
      </c>
      <c r="G64" s="19"/>
      <c r="H64" s="19" t="s">
        <v>12</v>
      </c>
      <c r="I64" s="6" t="s">
        <v>311</v>
      </c>
      <c r="J64" s="20" t="s">
        <v>40</v>
      </c>
    </row>
    <row r="65" spans="1:10" ht="39" customHeight="1" outlineLevel="2">
      <c r="A65" s="33"/>
      <c r="B65" s="27" t="s">
        <v>167</v>
      </c>
      <c r="C65" s="15">
        <f t="shared" si="3"/>
        <v>4</v>
      </c>
      <c r="D65" s="19"/>
      <c r="E65" s="19"/>
      <c r="F65" s="19">
        <v>4</v>
      </c>
      <c r="G65" s="19"/>
      <c r="H65" s="19" t="s">
        <v>12</v>
      </c>
      <c r="I65" s="6" t="s">
        <v>311</v>
      </c>
      <c r="J65" s="20" t="s">
        <v>41</v>
      </c>
    </row>
    <row r="66" spans="1:10" ht="39" customHeight="1" outlineLevel="2">
      <c r="A66" s="33"/>
      <c r="B66" s="27" t="s">
        <v>168</v>
      </c>
      <c r="C66" s="15">
        <f t="shared" si="3"/>
        <v>3</v>
      </c>
      <c r="D66" s="19"/>
      <c r="E66" s="19"/>
      <c r="F66" s="19">
        <v>3</v>
      </c>
      <c r="G66" s="19"/>
      <c r="H66" s="19" t="s">
        <v>12</v>
      </c>
      <c r="I66" s="6" t="s">
        <v>311</v>
      </c>
      <c r="J66" s="20" t="s">
        <v>42</v>
      </c>
    </row>
    <row r="67" spans="1:10" ht="39" customHeight="1" outlineLevel="1">
      <c r="A67" s="32" t="s">
        <v>169</v>
      </c>
      <c r="B67" s="9" t="s">
        <v>170</v>
      </c>
      <c r="C67" s="13">
        <f>SUM(D67:G67)</f>
        <v>104</v>
      </c>
      <c r="D67" s="10">
        <f>SUM(D68,D72:D80)</f>
        <v>25</v>
      </c>
      <c r="E67" s="10"/>
      <c r="F67" s="10">
        <f>SUM(F68,F72:F80)</f>
        <v>65</v>
      </c>
      <c r="G67" s="10">
        <f>SUM(G68,G72:G80)</f>
        <v>14</v>
      </c>
      <c r="H67" s="19"/>
      <c r="I67" s="19"/>
      <c r="J67" s="19"/>
    </row>
    <row r="68" spans="1:10" ht="39" customHeight="1" outlineLevel="1">
      <c r="A68" s="32"/>
      <c r="B68" s="14" t="s">
        <v>267</v>
      </c>
      <c r="C68" s="13">
        <f>SUM(D68:G68)</f>
        <v>78</v>
      </c>
      <c r="D68" s="10">
        <f>SUM(D69:D71)</f>
        <v>25</v>
      </c>
      <c r="E68" s="10"/>
      <c r="F68" s="10">
        <f>SUM(F69:F71)</f>
        <v>39</v>
      </c>
      <c r="G68" s="10">
        <f>SUM(G69:G71)</f>
        <v>14</v>
      </c>
      <c r="H68" s="19"/>
      <c r="I68" s="19"/>
      <c r="J68" s="19"/>
    </row>
    <row r="69" spans="1:10" ht="39" customHeight="1" outlineLevel="2">
      <c r="A69" s="33"/>
      <c r="B69" s="36" t="s">
        <v>169</v>
      </c>
      <c r="C69" s="15">
        <f aca="true" t="shared" si="4" ref="C69:C80">SUM(D69:G69)</f>
        <v>25</v>
      </c>
      <c r="D69" s="19">
        <v>25</v>
      </c>
      <c r="E69" s="19"/>
      <c r="F69" s="19"/>
      <c r="G69" s="19"/>
      <c r="H69" s="19" t="s">
        <v>13</v>
      </c>
      <c r="I69" s="19" t="s">
        <v>14</v>
      </c>
      <c r="J69" s="20" t="s">
        <v>294</v>
      </c>
    </row>
    <row r="70" spans="1:10" ht="39" customHeight="1" outlineLevel="2">
      <c r="A70" s="33"/>
      <c r="B70" s="33"/>
      <c r="C70" s="15">
        <f t="shared" si="4"/>
        <v>14</v>
      </c>
      <c r="D70" s="15"/>
      <c r="E70" s="15"/>
      <c r="F70" s="15"/>
      <c r="G70" s="15">
        <v>14</v>
      </c>
      <c r="H70" s="6" t="s">
        <v>12</v>
      </c>
      <c r="I70" s="6" t="s">
        <v>311</v>
      </c>
      <c r="J70" s="6" t="s">
        <v>44</v>
      </c>
    </row>
    <row r="71" spans="1:10" ht="39" customHeight="1" outlineLevel="2">
      <c r="A71" s="33"/>
      <c r="B71" s="33"/>
      <c r="C71" s="15">
        <f t="shared" si="4"/>
        <v>39</v>
      </c>
      <c r="D71" s="19"/>
      <c r="E71" s="19"/>
      <c r="F71" s="19">
        <v>39</v>
      </c>
      <c r="G71" s="19"/>
      <c r="H71" s="19" t="s">
        <v>12</v>
      </c>
      <c r="I71" s="6" t="s">
        <v>311</v>
      </c>
      <c r="J71" s="20" t="s">
        <v>43</v>
      </c>
    </row>
    <row r="72" spans="1:10" ht="39" customHeight="1" outlineLevel="2">
      <c r="A72" s="33"/>
      <c r="B72" s="27" t="s">
        <v>171</v>
      </c>
      <c r="C72" s="15">
        <f t="shared" si="4"/>
        <v>3</v>
      </c>
      <c r="D72" s="19"/>
      <c r="E72" s="19"/>
      <c r="F72" s="19">
        <v>3</v>
      </c>
      <c r="G72" s="19"/>
      <c r="H72" s="19" t="s">
        <v>12</v>
      </c>
      <c r="I72" s="6" t="s">
        <v>311</v>
      </c>
      <c r="J72" s="20" t="s">
        <v>45</v>
      </c>
    </row>
    <row r="73" spans="1:10" ht="39" customHeight="1" outlineLevel="2">
      <c r="A73" s="33"/>
      <c r="B73" s="27" t="s">
        <v>172</v>
      </c>
      <c r="C73" s="15">
        <f t="shared" si="4"/>
        <v>3</v>
      </c>
      <c r="D73" s="19"/>
      <c r="E73" s="19"/>
      <c r="F73" s="19">
        <v>3</v>
      </c>
      <c r="G73" s="19"/>
      <c r="H73" s="19" t="s">
        <v>12</v>
      </c>
      <c r="I73" s="6" t="s">
        <v>311</v>
      </c>
      <c r="J73" s="20" t="s">
        <v>46</v>
      </c>
    </row>
    <row r="74" spans="1:10" ht="39" customHeight="1" outlineLevel="2">
      <c r="A74" s="33"/>
      <c r="B74" s="27" t="s">
        <v>173</v>
      </c>
      <c r="C74" s="15">
        <f t="shared" si="4"/>
        <v>3</v>
      </c>
      <c r="D74" s="19"/>
      <c r="E74" s="19"/>
      <c r="F74" s="19">
        <v>3</v>
      </c>
      <c r="G74" s="19"/>
      <c r="H74" s="19" t="s">
        <v>12</v>
      </c>
      <c r="I74" s="6" t="s">
        <v>311</v>
      </c>
      <c r="J74" s="20" t="s">
        <v>47</v>
      </c>
    </row>
    <row r="75" spans="1:10" ht="39" customHeight="1" outlineLevel="2">
      <c r="A75" s="33"/>
      <c r="B75" s="27" t="s">
        <v>174</v>
      </c>
      <c r="C75" s="15">
        <f t="shared" si="4"/>
        <v>3</v>
      </c>
      <c r="D75" s="19"/>
      <c r="E75" s="19"/>
      <c r="F75" s="19">
        <v>3</v>
      </c>
      <c r="G75" s="19"/>
      <c r="H75" s="19" t="s">
        <v>12</v>
      </c>
      <c r="I75" s="6" t="s">
        <v>311</v>
      </c>
      <c r="J75" s="20" t="s">
        <v>48</v>
      </c>
    </row>
    <row r="76" spans="1:10" ht="39" customHeight="1" outlineLevel="2">
      <c r="A76" s="33"/>
      <c r="B76" s="27" t="s">
        <v>175</v>
      </c>
      <c r="C76" s="15">
        <f t="shared" si="4"/>
        <v>3</v>
      </c>
      <c r="D76" s="19"/>
      <c r="E76" s="19"/>
      <c r="F76" s="19">
        <v>3</v>
      </c>
      <c r="G76" s="19"/>
      <c r="H76" s="19" t="s">
        <v>12</v>
      </c>
      <c r="I76" s="6" t="s">
        <v>311</v>
      </c>
      <c r="J76" s="20" t="s">
        <v>49</v>
      </c>
    </row>
    <row r="77" spans="1:10" ht="39" customHeight="1" outlineLevel="2">
      <c r="A77" s="33"/>
      <c r="B77" s="27" t="s">
        <v>176</v>
      </c>
      <c r="C77" s="15">
        <f t="shared" si="4"/>
        <v>3</v>
      </c>
      <c r="D77" s="19"/>
      <c r="E77" s="19"/>
      <c r="F77" s="19">
        <v>3</v>
      </c>
      <c r="G77" s="19"/>
      <c r="H77" s="19" t="s">
        <v>12</v>
      </c>
      <c r="I77" s="6" t="s">
        <v>311</v>
      </c>
      <c r="J77" s="20" t="s">
        <v>50</v>
      </c>
    </row>
    <row r="78" spans="1:10" ht="39" customHeight="1" outlineLevel="2">
      <c r="A78" s="33"/>
      <c r="B78" s="27" t="s">
        <v>177</v>
      </c>
      <c r="C78" s="15">
        <f t="shared" si="4"/>
        <v>3</v>
      </c>
      <c r="D78" s="19"/>
      <c r="E78" s="19"/>
      <c r="F78" s="19">
        <v>3</v>
      </c>
      <c r="G78" s="19"/>
      <c r="H78" s="19" t="s">
        <v>12</v>
      </c>
      <c r="I78" s="6" t="s">
        <v>311</v>
      </c>
      <c r="J78" s="20" t="s">
        <v>51</v>
      </c>
    </row>
    <row r="79" spans="1:10" ht="39" customHeight="1" outlineLevel="2">
      <c r="A79" s="33"/>
      <c r="B79" s="27" t="s">
        <v>178</v>
      </c>
      <c r="C79" s="15">
        <f t="shared" si="4"/>
        <v>3</v>
      </c>
      <c r="D79" s="19"/>
      <c r="E79" s="19"/>
      <c r="F79" s="19">
        <v>3</v>
      </c>
      <c r="G79" s="19"/>
      <c r="H79" s="19" t="s">
        <v>12</v>
      </c>
      <c r="I79" s="6" t="s">
        <v>311</v>
      </c>
      <c r="J79" s="20" t="s">
        <v>52</v>
      </c>
    </row>
    <row r="80" spans="1:10" ht="39" customHeight="1" outlineLevel="2">
      <c r="A80" s="33"/>
      <c r="B80" s="27" t="s">
        <v>179</v>
      </c>
      <c r="C80" s="15">
        <f t="shared" si="4"/>
        <v>2</v>
      </c>
      <c r="D80" s="19"/>
      <c r="E80" s="19"/>
      <c r="F80" s="19">
        <v>2</v>
      </c>
      <c r="G80" s="19"/>
      <c r="H80" s="19" t="s">
        <v>12</v>
      </c>
      <c r="I80" s="6" t="s">
        <v>311</v>
      </c>
      <c r="J80" s="20" t="s">
        <v>53</v>
      </c>
    </row>
    <row r="81" spans="1:10" ht="39" customHeight="1" outlineLevel="1">
      <c r="A81" s="32" t="s">
        <v>180</v>
      </c>
      <c r="B81" s="9" t="s">
        <v>181</v>
      </c>
      <c r="C81" s="13">
        <f>SUM(D81:G81)</f>
        <v>132</v>
      </c>
      <c r="D81" s="10">
        <f>SUM(D82,D87:D93)</f>
        <v>55</v>
      </c>
      <c r="E81" s="10">
        <f>SUM(E82,E87:E93)</f>
        <v>14</v>
      </c>
      <c r="F81" s="10">
        <f>SUM(F82,F87:F93)</f>
        <v>55</v>
      </c>
      <c r="G81" s="10">
        <f>SUM(G82,G87:G93)</f>
        <v>8</v>
      </c>
      <c r="H81" s="19"/>
      <c r="I81" s="19"/>
      <c r="J81" s="19"/>
    </row>
    <row r="82" spans="1:10" ht="39" customHeight="1" outlineLevel="1">
      <c r="A82" s="32"/>
      <c r="B82" s="14" t="s">
        <v>267</v>
      </c>
      <c r="C82" s="13">
        <f>SUM(D82:G82)</f>
        <v>79</v>
      </c>
      <c r="D82" s="10">
        <f>SUM(D83:D86)</f>
        <v>25</v>
      </c>
      <c r="E82" s="10">
        <f>SUM(E83:E86)</f>
        <v>14</v>
      </c>
      <c r="F82" s="10">
        <f>SUM(F83:F86)</f>
        <v>32</v>
      </c>
      <c r="G82" s="10">
        <f>SUM(G83:G86)</f>
        <v>8</v>
      </c>
      <c r="H82" s="19"/>
      <c r="I82" s="19"/>
      <c r="J82" s="19"/>
    </row>
    <row r="83" spans="1:10" ht="39" customHeight="1" outlineLevel="2">
      <c r="A83" s="33"/>
      <c r="B83" s="35" t="s">
        <v>180</v>
      </c>
      <c r="C83" s="15">
        <f aca="true" t="shared" si="5" ref="C83:C93">SUM(D83:G83)</f>
        <v>25</v>
      </c>
      <c r="D83" s="19">
        <v>25</v>
      </c>
      <c r="E83" s="19"/>
      <c r="F83" s="19"/>
      <c r="G83" s="19"/>
      <c r="H83" s="19" t="s">
        <v>13</v>
      </c>
      <c r="I83" s="19" t="s">
        <v>14</v>
      </c>
      <c r="J83" s="6" t="s">
        <v>295</v>
      </c>
    </row>
    <row r="84" spans="1:10" ht="48.75" customHeight="1" outlineLevel="2">
      <c r="A84" s="33"/>
      <c r="B84" s="33"/>
      <c r="C84" s="15">
        <f t="shared" si="5"/>
        <v>14</v>
      </c>
      <c r="D84" s="15"/>
      <c r="E84" s="28">
        <v>14</v>
      </c>
      <c r="F84" s="15"/>
      <c r="G84" s="15"/>
      <c r="H84" s="6" t="s">
        <v>12</v>
      </c>
      <c r="I84" s="6" t="s">
        <v>311</v>
      </c>
      <c r="J84" s="6" t="s">
        <v>289</v>
      </c>
    </row>
    <row r="85" spans="1:10" ht="47.25" customHeight="1" outlineLevel="2">
      <c r="A85" s="33"/>
      <c r="B85" s="33"/>
      <c r="C85" s="15">
        <f t="shared" si="5"/>
        <v>8</v>
      </c>
      <c r="D85" s="15"/>
      <c r="E85" s="15"/>
      <c r="F85" s="15"/>
      <c r="G85" s="15">
        <v>8</v>
      </c>
      <c r="H85" s="6" t="s">
        <v>12</v>
      </c>
      <c r="I85" s="6" t="s">
        <v>311</v>
      </c>
      <c r="J85" s="6" t="s">
        <v>54</v>
      </c>
    </row>
    <row r="86" spans="1:10" ht="39" customHeight="1" outlineLevel="2">
      <c r="A86" s="33"/>
      <c r="B86" s="33"/>
      <c r="C86" s="15">
        <f t="shared" si="5"/>
        <v>32</v>
      </c>
      <c r="D86" s="19"/>
      <c r="E86" s="19"/>
      <c r="F86" s="19">
        <v>32</v>
      </c>
      <c r="G86" s="19"/>
      <c r="H86" s="19" t="s">
        <v>12</v>
      </c>
      <c r="I86" s="6" t="s">
        <v>311</v>
      </c>
      <c r="J86" s="20" t="s">
        <v>55</v>
      </c>
    </row>
    <row r="87" spans="1:10" ht="39" customHeight="1" outlineLevel="2">
      <c r="A87" s="33"/>
      <c r="B87" s="37" t="s">
        <v>182</v>
      </c>
      <c r="C87" s="15">
        <f>SUM(D87:G87)</f>
        <v>30</v>
      </c>
      <c r="D87" s="19">
        <v>30</v>
      </c>
      <c r="E87" s="19"/>
      <c r="F87" s="19"/>
      <c r="G87" s="19"/>
      <c r="H87" s="19" t="s">
        <v>13</v>
      </c>
      <c r="I87" s="19" t="s">
        <v>14</v>
      </c>
      <c r="J87" s="20" t="s">
        <v>296</v>
      </c>
    </row>
    <row r="88" spans="1:10" ht="39" customHeight="1" outlineLevel="2">
      <c r="A88" s="33"/>
      <c r="B88" s="38"/>
      <c r="C88" s="15">
        <f t="shared" si="5"/>
        <v>4</v>
      </c>
      <c r="D88" s="19"/>
      <c r="E88" s="19"/>
      <c r="F88" s="19">
        <v>4</v>
      </c>
      <c r="G88" s="19"/>
      <c r="H88" s="19" t="s">
        <v>12</v>
      </c>
      <c r="I88" s="6" t="s">
        <v>311</v>
      </c>
      <c r="J88" s="20" t="s">
        <v>56</v>
      </c>
    </row>
    <row r="89" spans="1:10" ht="39" customHeight="1" outlineLevel="2">
      <c r="A89" s="33"/>
      <c r="B89" s="27" t="s">
        <v>183</v>
      </c>
      <c r="C89" s="15">
        <f t="shared" si="5"/>
        <v>4</v>
      </c>
      <c r="D89" s="19"/>
      <c r="E89" s="19"/>
      <c r="F89" s="19">
        <v>4</v>
      </c>
      <c r="G89" s="19"/>
      <c r="H89" s="19" t="s">
        <v>12</v>
      </c>
      <c r="I89" s="6" t="s">
        <v>311</v>
      </c>
      <c r="J89" s="20" t="s">
        <v>57</v>
      </c>
    </row>
    <row r="90" spans="1:10" ht="39" customHeight="1" outlineLevel="2">
      <c r="A90" s="33"/>
      <c r="B90" s="27" t="s">
        <v>184</v>
      </c>
      <c r="C90" s="15">
        <f t="shared" si="5"/>
        <v>4</v>
      </c>
      <c r="D90" s="19"/>
      <c r="E90" s="19"/>
      <c r="F90" s="19">
        <v>4</v>
      </c>
      <c r="G90" s="19"/>
      <c r="H90" s="19" t="s">
        <v>12</v>
      </c>
      <c r="I90" s="6" t="s">
        <v>311</v>
      </c>
      <c r="J90" s="20" t="s">
        <v>58</v>
      </c>
    </row>
    <row r="91" spans="1:10" ht="39" customHeight="1" outlineLevel="2">
      <c r="A91" s="33"/>
      <c r="B91" s="27" t="s">
        <v>185</v>
      </c>
      <c r="C91" s="15">
        <f t="shared" si="5"/>
        <v>4</v>
      </c>
      <c r="D91" s="19"/>
      <c r="E91" s="19"/>
      <c r="F91" s="19">
        <v>4</v>
      </c>
      <c r="G91" s="19"/>
      <c r="H91" s="19" t="s">
        <v>12</v>
      </c>
      <c r="I91" s="6" t="s">
        <v>311</v>
      </c>
      <c r="J91" s="20" t="s">
        <v>59</v>
      </c>
    </row>
    <row r="92" spans="1:10" ht="39" customHeight="1" outlineLevel="2">
      <c r="A92" s="33"/>
      <c r="B92" s="27" t="s">
        <v>186</v>
      </c>
      <c r="C92" s="15">
        <f t="shared" si="5"/>
        <v>4</v>
      </c>
      <c r="D92" s="19"/>
      <c r="E92" s="19"/>
      <c r="F92" s="19">
        <v>4</v>
      </c>
      <c r="G92" s="19"/>
      <c r="H92" s="19" t="s">
        <v>12</v>
      </c>
      <c r="I92" s="6" t="s">
        <v>311</v>
      </c>
      <c r="J92" s="20" t="s">
        <v>60</v>
      </c>
    </row>
    <row r="93" spans="1:10" ht="39" customHeight="1" outlineLevel="2">
      <c r="A93" s="33"/>
      <c r="B93" s="27" t="s">
        <v>187</v>
      </c>
      <c r="C93" s="15">
        <f t="shared" si="5"/>
        <v>3</v>
      </c>
      <c r="D93" s="19"/>
      <c r="E93" s="19"/>
      <c r="F93" s="19">
        <v>3</v>
      </c>
      <c r="G93" s="19"/>
      <c r="H93" s="19" t="s">
        <v>12</v>
      </c>
      <c r="I93" s="6" t="s">
        <v>311</v>
      </c>
      <c r="J93" s="20" t="s">
        <v>61</v>
      </c>
    </row>
    <row r="94" spans="1:10" s="2" customFormat="1" ht="39" customHeight="1" outlineLevel="1">
      <c r="A94" s="32" t="s">
        <v>188</v>
      </c>
      <c r="B94" s="9" t="s">
        <v>189</v>
      </c>
      <c r="C94" s="13">
        <f>SUM(D94:G94)</f>
        <v>205</v>
      </c>
      <c r="D94" s="10">
        <f>SUM(D95,D102:D111)</f>
        <v>120</v>
      </c>
      <c r="E94" s="10">
        <f>SUM(E95,E102:E111)</f>
        <v>12</v>
      </c>
      <c r="F94" s="10">
        <f>SUM(F95,F102:F111)</f>
        <v>60</v>
      </c>
      <c r="G94" s="10">
        <f>SUM(G95,G102:G111)</f>
        <v>13</v>
      </c>
      <c r="H94" s="19"/>
      <c r="I94" s="19"/>
      <c r="J94" s="19"/>
    </row>
    <row r="95" spans="1:10" s="2" customFormat="1" ht="39" customHeight="1" outlineLevel="1">
      <c r="A95" s="32"/>
      <c r="B95" s="14" t="s">
        <v>267</v>
      </c>
      <c r="C95" s="13">
        <f>SUM(D95:G95)</f>
        <v>93.7</v>
      </c>
      <c r="D95" s="10">
        <f>SUM(D96:D101)</f>
        <v>30</v>
      </c>
      <c r="E95" s="10">
        <f>SUM(E96:E101)</f>
        <v>12</v>
      </c>
      <c r="F95" s="10">
        <f>SUM(F96:F101)</f>
        <v>38.7</v>
      </c>
      <c r="G95" s="10">
        <f>SUM(G96:G101)</f>
        <v>13</v>
      </c>
      <c r="H95" s="19"/>
      <c r="I95" s="19"/>
      <c r="J95" s="19"/>
    </row>
    <row r="96" spans="1:10" s="2" customFormat="1" ht="39" customHeight="1" outlineLevel="2">
      <c r="A96" s="33"/>
      <c r="B96" s="36" t="s">
        <v>145</v>
      </c>
      <c r="C96" s="15">
        <f aca="true" t="shared" si="6" ref="C96:C111">SUM(D96:G96)</f>
        <v>20</v>
      </c>
      <c r="D96" s="19">
        <v>20</v>
      </c>
      <c r="E96" s="19"/>
      <c r="F96" s="19"/>
      <c r="G96" s="19"/>
      <c r="H96" s="19" t="s">
        <v>13</v>
      </c>
      <c r="I96" s="19" t="s">
        <v>14</v>
      </c>
      <c r="J96" s="20" t="s">
        <v>297</v>
      </c>
    </row>
    <row r="97" spans="1:10" s="2" customFormat="1" ht="39" customHeight="1" outlineLevel="2">
      <c r="A97" s="33"/>
      <c r="B97" s="33"/>
      <c r="C97" s="15">
        <f t="shared" si="6"/>
        <v>10</v>
      </c>
      <c r="D97" s="19">
        <v>10</v>
      </c>
      <c r="E97" s="19"/>
      <c r="F97" s="19"/>
      <c r="G97" s="19"/>
      <c r="H97" s="19" t="s">
        <v>13</v>
      </c>
      <c r="I97" s="19" t="s">
        <v>14</v>
      </c>
      <c r="J97" s="6" t="s">
        <v>298</v>
      </c>
    </row>
    <row r="98" spans="1:10" s="2" customFormat="1" ht="39" customHeight="1" outlineLevel="2">
      <c r="A98" s="33"/>
      <c r="B98" s="33"/>
      <c r="C98" s="15">
        <f>SUM(D98:G98)</f>
        <v>12</v>
      </c>
      <c r="D98" s="15"/>
      <c r="E98" s="16">
        <v>12</v>
      </c>
      <c r="F98" s="15"/>
      <c r="G98" s="15"/>
      <c r="H98" s="6" t="s">
        <v>12</v>
      </c>
      <c r="I98" s="6" t="s">
        <v>311</v>
      </c>
      <c r="J98" s="6" t="s">
        <v>190</v>
      </c>
    </row>
    <row r="99" spans="1:10" s="2" customFormat="1" ht="39" customHeight="1" outlineLevel="2">
      <c r="A99" s="33"/>
      <c r="B99" s="33"/>
      <c r="C99" s="15">
        <f>SUM(D99:G99)</f>
        <v>13</v>
      </c>
      <c r="D99" s="15"/>
      <c r="E99" s="15"/>
      <c r="F99" s="15"/>
      <c r="G99" s="15">
        <v>13</v>
      </c>
      <c r="H99" s="6" t="s">
        <v>12</v>
      </c>
      <c r="I99" s="6" t="s">
        <v>311</v>
      </c>
      <c r="J99" s="6" t="s">
        <v>66</v>
      </c>
    </row>
    <row r="100" spans="1:10" s="2" customFormat="1" ht="39" customHeight="1" outlineLevel="2">
      <c r="A100" s="33"/>
      <c r="B100" s="33"/>
      <c r="C100" s="15">
        <f>SUM(D100:G100)</f>
        <v>34.7</v>
      </c>
      <c r="D100" s="19"/>
      <c r="E100" s="19"/>
      <c r="F100" s="19">
        <v>34.7</v>
      </c>
      <c r="G100" s="19"/>
      <c r="H100" s="19" t="s">
        <v>12</v>
      </c>
      <c r="I100" s="6" t="s">
        <v>311</v>
      </c>
      <c r="J100" s="20" t="s">
        <v>62</v>
      </c>
    </row>
    <row r="101" spans="1:10" s="2" customFormat="1" ht="39" customHeight="1" outlineLevel="2">
      <c r="A101" s="33"/>
      <c r="B101" s="20" t="s">
        <v>191</v>
      </c>
      <c r="C101" s="15">
        <f>SUM(D101:G101)</f>
        <v>4</v>
      </c>
      <c r="D101" s="19"/>
      <c r="E101" s="19"/>
      <c r="F101" s="19">
        <v>4</v>
      </c>
      <c r="G101" s="19"/>
      <c r="H101" s="19" t="s">
        <v>12</v>
      </c>
      <c r="I101" s="6" t="s">
        <v>311</v>
      </c>
      <c r="J101" s="20" t="s">
        <v>67</v>
      </c>
    </row>
    <row r="102" spans="1:10" s="2" customFormat="1" ht="39" customHeight="1" outlineLevel="2">
      <c r="A102" s="33"/>
      <c r="B102" s="37" t="s">
        <v>194</v>
      </c>
      <c r="C102" s="15">
        <f t="shared" si="6"/>
        <v>30</v>
      </c>
      <c r="D102" s="19">
        <v>30</v>
      </c>
      <c r="E102" s="19"/>
      <c r="F102" s="19"/>
      <c r="G102" s="19"/>
      <c r="H102" s="19" t="s">
        <v>13</v>
      </c>
      <c r="I102" s="19" t="s">
        <v>14</v>
      </c>
      <c r="J102" s="20" t="s">
        <v>65</v>
      </c>
    </row>
    <row r="103" spans="1:10" s="2" customFormat="1" ht="39" customHeight="1" outlineLevel="2">
      <c r="A103" s="33"/>
      <c r="B103" s="38"/>
      <c r="C103" s="15">
        <f t="shared" si="6"/>
        <v>2.8</v>
      </c>
      <c r="D103" s="19"/>
      <c r="E103" s="19"/>
      <c r="F103" s="19">
        <v>2.8</v>
      </c>
      <c r="G103" s="19"/>
      <c r="H103" s="19" t="s">
        <v>12</v>
      </c>
      <c r="I103" s="6" t="s">
        <v>311</v>
      </c>
      <c r="J103" s="20" t="s">
        <v>68</v>
      </c>
    </row>
    <row r="104" spans="1:10" s="2" customFormat="1" ht="39" customHeight="1" outlineLevel="2">
      <c r="A104" s="33"/>
      <c r="B104" s="37" t="s">
        <v>192</v>
      </c>
      <c r="C104" s="15">
        <f>SUM(D104:G104)</f>
        <v>30</v>
      </c>
      <c r="D104" s="19">
        <v>30</v>
      </c>
      <c r="E104" s="19"/>
      <c r="F104" s="19"/>
      <c r="G104" s="19"/>
      <c r="H104" s="19" t="s">
        <v>13</v>
      </c>
      <c r="I104" s="19" t="s">
        <v>14</v>
      </c>
      <c r="J104" s="20" t="s">
        <v>299</v>
      </c>
    </row>
    <row r="105" spans="1:10" s="2" customFormat="1" ht="39" customHeight="1" outlineLevel="2">
      <c r="A105" s="33"/>
      <c r="B105" s="38"/>
      <c r="C105" s="15">
        <f t="shared" si="6"/>
        <v>4</v>
      </c>
      <c r="D105" s="19"/>
      <c r="E105" s="19"/>
      <c r="F105" s="19">
        <v>4</v>
      </c>
      <c r="G105" s="19"/>
      <c r="H105" s="19" t="s">
        <v>12</v>
      </c>
      <c r="I105" s="6" t="s">
        <v>311</v>
      </c>
      <c r="J105" s="20" t="s">
        <v>63</v>
      </c>
    </row>
    <row r="106" spans="1:10" s="2" customFormat="1" ht="39" customHeight="1" outlineLevel="2">
      <c r="A106" s="33"/>
      <c r="B106" s="27" t="s">
        <v>195</v>
      </c>
      <c r="C106" s="15">
        <f t="shared" si="6"/>
        <v>4</v>
      </c>
      <c r="D106" s="19"/>
      <c r="E106" s="19"/>
      <c r="F106" s="19">
        <v>4</v>
      </c>
      <c r="G106" s="19"/>
      <c r="H106" s="19" t="s">
        <v>12</v>
      </c>
      <c r="I106" s="6" t="s">
        <v>311</v>
      </c>
      <c r="J106" s="20" t="s">
        <v>69</v>
      </c>
    </row>
    <row r="107" spans="1:10" s="2" customFormat="1" ht="39" customHeight="1" outlineLevel="2">
      <c r="A107" s="33"/>
      <c r="B107" s="27" t="s">
        <v>196</v>
      </c>
      <c r="C107" s="15">
        <f t="shared" si="6"/>
        <v>2</v>
      </c>
      <c r="D107" s="19"/>
      <c r="E107" s="19"/>
      <c r="F107" s="19">
        <v>2</v>
      </c>
      <c r="G107" s="19"/>
      <c r="H107" s="19" t="s">
        <v>12</v>
      </c>
      <c r="I107" s="6" t="s">
        <v>311</v>
      </c>
      <c r="J107" s="20" t="s">
        <v>70</v>
      </c>
    </row>
    <row r="108" spans="1:10" s="2" customFormat="1" ht="39" customHeight="1" outlineLevel="2">
      <c r="A108" s="33"/>
      <c r="B108" s="37" t="s">
        <v>193</v>
      </c>
      <c r="C108" s="15">
        <f>SUM(D108:G108)</f>
        <v>30</v>
      </c>
      <c r="D108" s="19">
        <v>30</v>
      </c>
      <c r="E108" s="19"/>
      <c r="F108" s="19"/>
      <c r="G108" s="19"/>
      <c r="H108" s="19" t="s">
        <v>13</v>
      </c>
      <c r="I108" s="19" t="s">
        <v>14</v>
      </c>
      <c r="J108" s="20" t="s">
        <v>64</v>
      </c>
    </row>
    <row r="109" spans="1:10" s="2" customFormat="1" ht="39" customHeight="1" outlineLevel="2">
      <c r="A109" s="33"/>
      <c r="B109" s="38"/>
      <c r="C109" s="15">
        <f t="shared" si="6"/>
        <v>4</v>
      </c>
      <c r="D109" s="19"/>
      <c r="E109" s="19"/>
      <c r="F109" s="19">
        <v>4</v>
      </c>
      <c r="G109" s="19"/>
      <c r="H109" s="19" t="s">
        <v>12</v>
      </c>
      <c r="I109" s="6" t="s">
        <v>311</v>
      </c>
      <c r="J109" s="20" t="s">
        <v>71</v>
      </c>
    </row>
    <row r="110" spans="1:10" s="2" customFormat="1" ht="39" customHeight="1" outlineLevel="2">
      <c r="A110" s="33"/>
      <c r="B110" s="27" t="s">
        <v>197</v>
      </c>
      <c r="C110" s="15">
        <f t="shared" si="6"/>
        <v>2.9</v>
      </c>
      <c r="D110" s="19"/>
      <c r="E110" s="19"/>
      <c r="F110" s="19">
        <v>2.9</v>
      </c>
      <c r="G110" s="19"/>
      <c r="H110" s="19" t="s">
        <v>12</v>
      </c>
      <c r="I110" s="6" t="s">
        <v>311</v>
      </c>
      <c r="J110" s="20" t="s">
        <v>72</v>
      </c>
    </row>
    <row r="111" spans="1:10" s="2" customFormat="1" ht="39" customHeight="1" outlineLevel="2">
      <c r="A111" s="33"/>
      <c r="B111" s="27" t="s">
        <v>198</v>
      </c>
      <c r="C111" s="15">
        <f t="shared" si="6"/>
        <v>1.6</v>
      </c>
      <c r="D111" s="19"/>
      <c r="E111" s="19"/>
      <c r="F111" s="19">
        <v>1.6</v>
      </c>
      <c r="G111" s="19"/>
      <c r="H111" s="19" t="s">
        <v>12</v>
      </c>
      <c r="I111" s="6" t="s">
        <v>311</v>
      </c>
      <c r="J111" s="20" t="s">
        <v>73</v>
      </c>
    </row>
    <row r="112" spans="1:10" ht="39" customHeight="1" outlineLevel="1">
      <c r="A112" s="32" t="s">
        <v>199</v>
      </c>
      <c r="B112" s="9" t="s">
        <v>200</v>
      </c>
      <c r="C112" s="13">
        <f>SUM(D112:G112)</f>
        <v>89</v>
      </c>
      <c r="D112" s="10">
        <f>SUM(D113,D117:D119)</f>
        <v>45</v>
      </c>
      <c r="E112" s="10"/>
      <c r="F112" s="10">
        <f>SUM(F113,F117:F119)</f>
        <v>35</v>
      </c>
      <c r="G112" s="10">
        <f>SUM(G113,G117:G119)</f>
        <v>9</v>
      </c>
      <c r="H112" s="19"/>
      <c r="I112" s="19"/>
      <c r="J112" s="19"/>
    </row>
    <row r="113" spans="1:10" ht="39" customHeight="1" outlineLevel="1">
      <c r="A113" s="32"/>
      <c r="B113" s="14" t="s">
        <v>267</v>
      </c>
      <c r="C113" s="13">
        <f>SUM(D113:G113)</f>
        <v>55.5</v>
      </c>
      <c r="D113" s="10">
        <f>SUM(D114:D116)</f>
        <v>25</v>
      </c>
      <c r="E113" s="10"/>
      <c r="F113" s="10">
        <f>SUM(F114:F116)</f>
        <v>21.5</v>
      </c>
      <c r="G113" s="10">
        <f>SUM(G114:G116)</f>
        <v>9</v>
      </c>
      <c r="H113" s="19"/>
      <c r="I113" s="19"/>
      <c r="J113" s="19"/>
    </row>
    <row r="114" spans="1:10" ht="39" customHeight="1" outlineLevel="2">
      <c r="A114" s="33"/>
      <c r="B114" s="36" t="s">
        <v>145</v>
      </c>
      <c r="C114" s="15">
        <f aca="true" t="shared" si="7" ref="C114:C119">SUM(D114:G114)</f>
        <v>25</v>
      </c>
      <c r="D114" s="19">
        <v>25</v>
      </c>
      <c r="E114" s="19"/>
      <c r="F114" s="19"/>
      <c r="G114" s="19"/>
      <c r="H114" s="19" t="s">
        <v>13</v>
      </c>
      <c r="I114" s="19" t="s">
        <v>14</v>
      </c>
      <c r="J114" s="20" t="s">
        <v>300</v>
      </c>
    </row>
    <row r="115" spans="1:10" ht="39" customHeight="1" outlineLevel="2">
      <c r="A115" s="33"/>
      <c r="B115" s="33"/>
      <c r="C115" s="15">
        <f>SUM(D115:G115)</f>
        <v>9</v>
      </c>
      <c r="D115" s="15"/>
      <c r="E115" s="15"/>
      <c r="F115" s="15"/>
      <c r="G115" s="15">
        <v>9</v>
      </c>
      <c r="H115" s="6" t="s">
        <v>12</v>
      </c>
      <c r="I115" s="6" t="s">
        <v>311</v>
      </c>
      <c r="J115" s="6" t="s">
        <v>76</v>
      </c>
    </row>
    <row r="116" spans="1:10" ht="39" customHeight="1" outlineLevel="2">
      <c r="A116" s="33"/>
      <c r="B116" s="33"/>
      <c r="C116" s="15">
        <f>SUM(D116:G116)</f>
        <v>21.5</v>
      </c>
      <c r="D116" s="19"/>
      <c r="E116" s="19"/>
      <c r="F116" s="19">
        <v>21.5</v>
      </c>
      <c r="G116" s="19"/>
      <c r="H116" s="19" t="s">
        <v>12</v>
      </c>
      <c r="I116" s="6" t="s">
        <v>311</v>
      </c>
      <c r="J116" s="20" t="s">
        <v>74</v>
      </c>
    </row>
    <row r="117" spans="1:10" ht="39" customHeight="1" outlineLevel="2">
      <c r="A117" s="33"/>
      <c r="B117" s="37" t="s">
        <v>201</v>
      </c>
      <c r="C117" s="15">
        <f t="shared" si="7"/>
        <v>20</v>
      </c>
      <c r="D117" s="26">
        <v>20</v>
      </c>
      <c r="E117" s="19"/>
      <c r="F117" s="19"/>
      <c r="G117" s="19"/>
      <c r="H117" s="19" t="s">
        <v>13</v>
      </c>
      <c r="I117" s="19" t="s">
        <v>14</v>
      </c>
      <c r="J117" s="20" t="s">
        <v>301</v>
      </c>
    </row>
    <row r="118" spans="1:10" ht="39" customHeight="1" outlineLevel="2">
      <c r="A118" s="33"/>
      <c r="B118" s="38"/>
      <c r="C118" s="15">
        <f t="shared" si="7"/>
        <v>7</v>
      </c>
      <c r="D118" s="19"/>
      <c r="E118" s="19"/>
      <c r="F118" s="26">
        <v>7</v>
      </c>
      <c r="G118" s="19"/>
      <c r="H118" s="19" t="s">
        <v>12</v>
      </c>
      <c r="I118" s="6" t="s">
        <v>311</v>
      </c>
      <c r="J118" s="20" t="s">
        <v>75</v>
      </c>
    </row>
    <row r="119" spans="1:10" ht="39" customHeight="1" outlineLevel="2">
      <c r="A119" s="33"/>
      <c r="B119" s="27" t="s">
        <v>202</v>
      </c>
      <c r="C119" s="15">
        <f t="shared" si="7"/>
        <v>6.5</v>
      </c>
      <c r="D119" s="19"/>
      <c r="E119" s="19"/>
      <c r="F119" s="26">
        <v>6.5</v>
      </c>
      <c r="G119" s="19"/>
      <c r="H119" s="19" t="s">
        <v>12</v>
      </c>
      <c r="I119" s="6" t="s">
        <v>311</v>
      </c>
      <c r="J119" s="20" t="s">
        <v>77</v>
      </c>
    </row>
    <row r="120" spans="1:10" ht="39" customHeight="1" outlineLevel="1">
      <c r="A120" s="32" t="s">
        <v>203</v>
      </c>
      <c r="B120" s="9" t="s">
        <v>204</v>
      </c>
      <c r="C120" s="13">
        <f>SUM(D120:G120)</f>
        <v>121</v>
      </c>
      <c r="D120" s="10">
        <f>SUM(D121,D126:D129)</f>
        <v>50</v>
      </c>
      <c r="E120" s="10">
        <f>SUM(E121,E126:E129)</f>
        <v>18</v>
      </c>
      <c r="F120" s="10">
        <f>SUM(F121,F126:F129)</f>
        <v>40.00000000000001</v>
      </c>
      <c r="G120" s="10">
        <f>SUM(G121,G126:G129)</f>
        <v>13</v>
      </c>
      <c r="H120" s="19"/>
      <c r="I120" s="19"/>
      <c r="J120" s="19"/>
    </row>
    <row r="121" spans="1:10" ht="39" customHeight="1" outlineLevel="1">
      <c r="A121" s="32"/>
      <c r="B121" s="14" t="s">
        <v>267</v>
      </c>
      <c r="C121" s="13">
        <f>SUM(D121:G121)</f>
        <v>109.8</v>
      </c>
      <c r="D121" s="10">
        <f>SUM(D122:D125)</f>
        <v>50</v>
      </c>
      <c r="E121" s="10">
        <f>SUM(E122:E125)</f>
        <v>18</v>
      </c>
      <c r="F121" s="10">
        <f>SUM(F122:F125)</f>
        <v>28.8</v>
      </c>
      <c r="G121" s="10">
        <f>SUM(G122:G125)</f>
        <v>13</v>
      </c>
      <c r="H121" s="19"/>
      <c r="I121" s="19"/>
      <c r="J121" s="19"/>
    </row>
    <row r="122" spans="1:10" ht="39" customHeight="1" outlineLevel="2">
      <c r="A122" s="33"/>
      <c r="B122" s="36" t="s">
        <v>145</v>
      </c>
      <c r="C122" s="15">
        <f aca="true" t="shared" si="8" ref="C122:C129">SUM(D122:G122)</f>
        <v>50</v>
      </c>
      <c r="D122" s="19">
        <v>50</v>
      </c>
      <c r="E122" s="19"/>
      <c r="F122" s="19"/>
      <c r="G122" s="19"/>
      <c r="H122" s="19" t="s">
        <v>13</v>
      </c>
      <c r="I122" s="19" t="s">
        <v>14</v>
      </c>
      <c r="J122" s="20" t="s">
        <v>78</v>
      </c>
    </row>
    <row r="123" spans="1:10" ht="45.75" customHeight="1" outlineLevel="2">
      <c r="A123" s="33"/>
      <c r="B123" s="33"/>
      <c r="C123" s="15">
        <f t="shared" si="8"/>
        <v>18</v>
      </c>
      <c r="D123" s="15"/>
      <c r="E123" s="29">
        <v>18</v>
      </c>
      <c r="F123" s="15"/>
      <c r="G123" s="15"/>
      <c r="H123" s="6" t="s">
        <v>12</v>
      </c>
      <c r="I123" s="6" t="s">
        <v>311</v>
      </c>
      <c r="J123" s="30" t="s">
        <v>205</v>
      </c>
    </row>
    <row r="124" spans="1:10" ht="39" customHeight="1" outlineLevel="2">
      <c r="A124" s="33"/>
      <c r="B124" s="33"/>
      <c r="C124" s="15">
        <f t="shared" si="8"/>
        <v>13</v>
      </c>
      <c r="D124" s="15"/>
      <c r="E124" s="15"/>
      <c r="F124" s="15"/>
      <c r="G124" s="15">
        <v>13</v>
      </c>
      <c r="H124" s="6" t="s">
        <v>12</v>
      </c>
      <c r="I124" s="6" t="s">
        <v>311</v>
      </c>
      <c r="J124" s="6" t="s">
        <v>79</v>
      </c>
    </row>
    <row r="125" spans="1:10" ht="39" customHeight="1" outlineLevel="2">
      <c r="A125" s="33"/>
      <c r="B125" s="33"/>
      <c r="C125" s="15">
        <f t="shared" si="8"/>
        <v>28.8</v>
      </c>
      <c r="D125" s="19"/>
      <c r="E125" s="19"/>
      <c r="F125" s="19">
        <v>28.8</v>
      </c>
      <c r="G125" s="19"/>
      <c r="H125" s="19" t="s">
        <v>12</v>
      </c>
      <c r="I125" s="6" t="s">
        <v>311</v>
      </c>
      <c r="J125" s="20" t="s">
        <v>80</v>
      </c>
    </row>
    <row r="126" spans="1:10" ht="39" customHeight="1" outlineLevel="2">
      <c r="A126" s="33"/>
      <c r="B126" s="27" t="s">
        <v>206</v>
      </c>
      <c r="C126" s="15">
        <f t="shared" si="8"/>
        <v>2.7</v>
      </c>
      <c r="D126" s="19"/>
      <c r="E126" s="19"/>
      <c r="F126" s="19">
        <v>2.7</v>
      </c>
      <c r="G126" s="19"/>
      <c r="H126" s="19" t="s">
        <v>12</v>
      </c>
      <c r="I126" s="6" t="s">
        <v>311</v>
      </c>
      <c r="J126" s="20" t="s">
        <v>81</v>
      </c>
    </row>
    <row r="127" spans="1:10" ht="39" customHeight="1" outlineLevel="2">
      <c r="A127" s="33"/>
      <c r="B127" s="27" t="s">
        <v>207</v>
      </c>
      <c r="C127" s="15">
        <f t="shared" si="8"/>
        <v>2.6</v>
      </c>
      <c r="D127" s="19"/>
      <c r="E127" s="19"/>
      <c r="F127" s="19">
        <v>2.6</v>
      </c>
      <c r="G127" s="19"/>
      <c r="H127" s="19" t="s">
        <v>12</v>
      </c>
      <c r="I127" s="6" t="s">
        <v>311</v>
      </c>
      <c r="J127" s="20" t="s">
        <v>82</v>
      </c>
    </row>
    <row r="128" spans="1:10" ht="39" customHeight="1" outlineLevel="2">
      <c r="A128" s="33"/>
      <c r="B128" s="27" t="s">
        <v>208</v>
      </c>
      <c r="C128" s="15">
        <f t="shared" si="8"/>
        <v>3.2</v>
      </c>
      <c r="D128" s="19"/>
      <c r="E128" s="19"/>
      <c r="F128" s="19">
        <v>3.2</v>
      </c>
      <c r="G128" s="19"/>
      <c r="H128" s="19" t="s">
        <v>12</v>
      </c>
      <c r="I128" s="6" t="s">
        <v>311</v>
      </c>
      <c r="J128" s="20" t="s">
        <v>83</v>
      </c>
    </row>
    <row r="129" spans="1:10" ht="39" customHeight="1" outlineLevel="2">
      <c r="A129" s="33"/>
      <c r="B129" s="27" t="s">
        <v>209</v>
      </c>
      <c r="C129" s="15">
        <f t="shared" si="8"/>
        <v>2.7</v>
      </c>
      <c r="D129" s="19"/>
      <c r="E129" s="19"/>
      <c r="F129" s="19">
        <v>2.7</v>
      </c>
      <c r="G129" s="19"/>
      <c r="H129" s="19" t="s">
        <v>12</v>
      </c>
      <c r="I129" s="6" t="s">
        <v>311</v>
      </c>
      <c r="J129" s="20" t="s">
        <v>84</v>
      </c>
    </row>
    <row r="130" spans="1:10" s="2" customFormat="1" ht="39" customHeight="1" outlineLevel="1">
      <c r="A130" s="32" t="s">
        <v>210</v>
      </c>
      <c r="B130" s="9" t="s">
        <v>211</v>
      </c>
      <c r="C130" s="13">
        <f>SUM(D130:G130)</f>
        <v>213</v>
      </c>
      <c r="D130" s="31">
        <f>SUM(D131,D137:D146)</f>
        <v>120</v>
      </c>
      <c r="E130" s="31">
        <f>SUM(E131,E137:E146)</f>
        <v>19</v>
      </c>
      <c r="F130" s="31">
        <f>SUM(F131,F137:F146)</f>
        <v>60</v>
      </c>
      <c r="G130" s="31">
        <f>SUM(G131,G137:G146)</f>
        <v>14</v>
      </c>
      <c r="H130" s="19"/>
      <c r="I130" s="19"/>
      <c r="J130" s="19"/>
    </row>
    <row r="131" spans="1:10" s="2" customFormat="1" ht="39" customHeight="1" outlineLevel="1">
      <c r="A131" s="32"/>
      <c r="B131" s="14" t="s">
        <v>267</v>
      </c>
      <c r="C131" s="13">
        <f>SUM(D131:G131)</f>
        <v>136</v>
      </c>
      <c r="D131" s="31">
        <f>SUM(D132:D136)</f>
        <v>70</v>
      </c>
      <c r="E131" s="31">
        <f>SUM(E132:E136)</f>
        <v>19</v>
      </c>
      <c r="F131" s="31">
        <f>SUM(F132:F136)</f>
        <v>33</v>
      </c>
      <c r="G131" s="31">
        <f>SUM(G132:G136)</f>
        <v>14</v>
      </c>
      <c r="H131" s="19"/>
      <c r="I131" s="19"/>
      <c r="J131" s="19"/>
    </row>
    <row r="132" spans="1:10" s="2" customFormat="1" ht="39" customHeight="1" outlineLevel="2">
      <c r="A132" s="33"/>
      <c r="B132" s="35" t="s">
        <v>145</v>
      </c>
      <c r="C132" s="15">
        <f aca="true" t="shared" si="9" ref="C132:C146">SUM(D132:G132)</f>
        <v>60</v>
      </c>
      <c r="D132" s="23">
        <v>60</v>
      </c>
      <c r="E132" s="19"/>
      <c r="F132" s="19"/>
      <c r="G132" s="19"/>
      <c r="H132" s="19" t="s">
        <v>13</v>
      </c>
      <c r="I132" s="19" t="s">
        <v>14</v>
      </c>
      <c r="J132" s="6" t="s">
        <v>305</v>
      </c>
    </row>
    <row r="133" spans="1:10" s="2" customFormat="1" ht="39" customHeight="1" outlineLevel="2">
      <c r="A133" s="33"/>
      <c r="B133" s="33"/>
      <c r="C133" s="15">
        <f t="shared" si="9"/>
        <v>10</v>
      </c>
      <c r="D133" s="23">
        <v>10</v>
      </c>
      <c r="E133" s="19"/>
      <c r="F133" s="19"/>
      <c r="G133" s="19"/>
      <c r="H133" s="19" t="s">
        <v>13</v>
      </c>
      <c r="I133" s="19" t="s">
        <v>14</v>
      </c>
      <c r="J133" s="20" t="s">
        <v>306</v>
      </c>
    </row>
    <row r="134" spans="1:10" s="2" customFormat="1" ht="51" customHeight="1" outlineLevel="2">
      <c r="A134" s="33"/>
      <c r="B134" s="33"/>
      <c r="C134" s="15">
        <f t="shared" si="9"/>
        <v>19</v>
      </c>
      <c r="D134" s="15"/>
      <c r="E134" s="16">
        <v>19</v>
      </c>
      <c r="F134" s="15"/>
      <c r="G134" s="15"/>
      <c r="H134" s="6" t="s">
        <v>12</v>
      </c>
      <c r="I134" s="6" t="s">
        <v>311</v>
      </c>
      <c r="J134" s="6" t="s">
        <v>290</v>
      </c>
    </row>
    <row r="135" spans="1:10" s="2" customFormat="1" ht="39" customHeight="1" outlineLevel="2">
      <c r="A135" s="33"/>
      <c r="B135" s="33"/>
      <c r="C135" s="15">
        <f t="shared" si="9"/>
        <v>14</v>
      </c>
      <c r="D135" s="15"/>
      <c r="E135" s="15"/>
      <c r="F135" s="15"/>
      <c r="G135" s="15">
        <v>14</v>
      </c>
      <c r="H135" s="6" t="s">
        <v>12</v>
      </c>
      <c r="I135" s="6" t="s">
        <v>311</v>
      </c>
      <c r="J135" s="6" t="s">
        <v>86</v>
      </c>
    </row>
    <row r="136" spans="1:10" s="2" customFormat="1" ht="39" customHeight="1" outlineLevel="2">
      <c r="A136" s="33"/>
      <c r="B136" s="33"/>
      <c r="C136" s="15">
        <f t="shared" si="9"/>
        <v>33</v>
      </c>
      <c r="D136" s="19"/>
      <c r="E136" s="19"/>
      <c r="F136" s="19">
        <v>33</v>
      </c>
      <c r="G136" s="19"/>
      <c r="H136" s="19" t="s">
        <v>12</v>
      </c>
      <c r="I136" s="6" t="s">
        <v>311</v>
      </c>
      <c r="J136" s="20" t="s">
        <v>85</v>
      </c>
    </row>
    <row r="137" spans="1:10" s="2" customFormat="1" ht="39" customHeight="1" outlineLevel="2">
      <c r="A137" s="33"/>
      <c r="B137" s="27" t="s">
        <v>212</v>
      </c>
      <c r="C137" s="15">
        <f t="shared" si="9"/>
        <v>2</v>
      </c>
      <c r="D137" s="19"/>
      <c r="E137" s="19"/>
      <c r="F137" s="19">
        <v>2</v>
      </c>
      <c r="G137" s="19"/>
      <c r="H137" s="19" t="s">
        <v>12</v>
      </c>
      <c r="I137" s="6" t="s">
        <v>311</v>
      </c>
      <c r="J137" s="20" t="s">
        <v>87</v>
      </c>
    </row>
    <row r="138" spans="1:10" s="2" customFormat="1" ht="39" customHeight="1" outlineLevel="2">
      <c r="A138" s="33"/>
      <c r="B138" s="27" t="s">
        <v>213</v>
      </c>
      <c r="C138" s="15">
        <f t="shared" si="9"/>
        <v>3</v>
      </c>
      <c r="D138" s="19"/>
      <c r="E138" s="19"/>
      <c r="F138" s="19">
        <v>3</v>
      </c>
      <c r="G138" s="19"/>
      <c r="H138" s="19" t="s">
        <v>12</v>
      </c>
      <c r="I138" s="6" t="s">
        <v>311</v>
      </c>
      <c r="J138" s="20" t="s">
        <v>88</v>
      </c>
    </row>
    <row r="139" spans="1:10" s="2" customFormat="1" ht="39" customHeight="1" outlineLevel="2">
      <c r="A139" s="33"/>
      <c r="B139" s="27" t="s">
        <v>214</v>
      </c>
      <c r="C139" s="15">
        <f t="shared" si="9"/>
        <v>4</v>
      </c>
      <c r="D139" s="19"/>
      <c r="E139" s="19"/>
      <c r="F139" s="19">
        <v>4</v>
      </c>
      <c r="G139" s="19"/>
      <c r="H139" s="19" t="s">
        <v>12</v>
      </c>
      <c r="I139" s="6" t="s">
        <v>311</v>
      </c>
      <c r="J139" s="20" t="s">
        <v>89</v>
      </c>
    </row>
    <row r="140" spans="1:10" s="2" customFormat="1" ht="39" customHeight="1" outlineLevel="2">
      <c r="A140" s="33"/>
      <c r="B140" s="27" t="s">
        <v>215</v>
      </c>
      <c r="C140" s="15">
        <f t="shared" si="9"/>
        <v>2.5</v>
      </c>
      <c r="D140" s="19"/>
      <c r="E140" s="19"/>
      <c r="F140" s="19">
        <v>2.5</v>
      </c>
      <c r="G140" s="19"/>
      <c r="H140" s="19" t="s">
        <v>12</v>
      </c>
      <c r="I140" s="6" t="s">
        <v>311</v>
      </c>
      <c r="J140" s="20" t="s">
        <v>90</v>
      </c>
    </row>
    <row r="141" spans="1:10" s="2" customFormat="1" ht="39" customHeight="1" outlineLevel="2">
      <c r="A141" s="33"/>
      <c r="B141" s="37" t="s">
        <v>216</v>
      </c>
      <c r="C141" s="15">
        <f>SUM(D141:G141)</f>
        <v>50</v>
      </c>
      <c r="D141" s="19">
        <v>50</v>
      </c>
      <c r="E141" s="19"/>
      <c r="F141" s="19"/>
      <c r="G141" s="19"/>
      <c r="H141" s="19" t="s">
        <v>13</v>
      </c>
      <c r="I141" s="19" t="s">
        <v>14</v>
      </c>
      <c r="J141" s="20" t="s">
        <v>307</v>
      </c>
    </row>
    <row r="142" spans="1:10" ht="39" customHeight="1" outlineLevel="2">
      <c r="A142" s="33"/>
      <c r="B142" s="38"/>
      <c r="C142" s="15">
        <f t="shared" si="9"/>
        <v>2.5</v>
      </c>
      <c r="D142" s="19"/>
      <c r="E142" s="19"/>
      <c r="F142" s="19">
        <v>2.5</v>
      </c>
      <c r="G142" s="19"/>
      <c r="H142" s="19" t="s">
        <v>12</v>
      </c>
      <c r="I142" s="6" t="s">
        <v>311</v>
      </c>
      <c r="J142" s="20" t="s">
        <v>91</v>
      </c>
    </row>
    <row r="143" spans="1:10" ht="39" customHeight="1" outlineLevel="2">
      <c r="A143" s="33"/>
      <c r="B143" s="27" t="s">
        <v>217</v>
      </c>
      <c r="C143" s="15">
        <f t="shared" si="9"/>
        <v>3.5</v>
      </c>
      <c r="D143" s="19"/>
      <c r="E143" s="19"/>
      <c r="F143" s="19">
        <v>3.5</v>
      </c>
      <c r="G143" s="19"/>
      <c r="H143" s="19" t="s">
        <v>12</v>
      </c>
      <c r="I143" s="6" t="s">
        <v>311</v>
      </c>
      <c r="J143" s="20" t="s">
        <v>92</v>
      </c>
    </row>
    <row r="144" spans="1:10" ht="39" customHeight="1" outlineLevel="2">
      <c r="A144" s="33"/>
      <c r="B144" s="27" t="s">
        <v>218</v>
      </c>
      <c r="C144" s="15">
        <f t="shared" si="9"/>
        <v>2.5</v>
      </c>
      <c r="D144" s="19"/>
      <c r="E144" s="19"/>
      <c r="F144" s="19">
        <v>2.5</v>
      </c>
      <c r="G144" s="19"/>
      <c r="H144" s="19" t="s">
        <v>12</v>
      </c>
      <c r="I144" s="6" t="s">
        <v>311</v>
      </c>
      <c r="J144" s="20" t="s">
        <v>93</v>
      </c>
    </row>
    <row r="145" spans="1:10" ht="39" customHeight="1" outlineLevel="2">
      <c r="A145" s="33"/>
      <c r="B145" s="27" t="s">
        <v>219</v>
      </c>
      <c r="C145" s="15">
        <f t="shared" si="9"/>
        <v>3</v>
      </c>
      <c r="D145" s="19"/>
      <c r="E145" s="19"/>
      <c r="F145" s="19">
        <v>3</v>
      </c>
      <c r="G145" s="19"/>
      <c r="H145" s="19" t="s">
        <v>12</v>
      </c>
      <c r="I145" s="6" t="s">
        <v>311</v>
      </c>
      <c r="J145" s="20" t="s">
        <v>94</v>
      </c>
    </row>
    <row r="146" spans="1:10" ht="39" customHeight="1" outlineLevel="2">
      <c r="A146" s="33"/>
      <c r="B146" s="27" t="s">
        <v>220</v>
      </c>
      <c r="C146" s="15">
        <f t="shared" si="9"/>
        <v>4</v>
      </c>
      <c r="D146" s="19"/>
      <c r="E146" s="19"/>
      <c r="F146" s="19">
        <v>4</v>
      </c>
      <c r="G146" s="19"/>
      <c r="H146" s="19" t="s">
        <v>12</v>
      </c>
      <c r="I146" s="6" t="s">
        <v>311</v>
      </c>
      <c r="J146" s="20" t="s">
        <v>95</v>
      </c>
    </row>
    <row r="147" spans="1:10" ht="39" customHeight="1" outlineLevel="1">
      <c r="A147" s="32" t="s">
        <v>221</v>
      </c>
      <c r="B147" s="9" t="s">
        <v>222</v>
      </c>
      <c r="C147" s="13">
        <f>SUM(D147:G147)</f>
        <v>172</v>
      </c>
      <c r="D147" s="10">
        <f>SUM(D148,D153:D161)</f>
        <v>70</v>
      </c>
      <c r="E147" s="10">
        <f>SUM(E148,E153:E161)</f>
        <v>10</v>
      </c>
      <c r="F147" s="10">
        <f>SUM(F148,F153:F161)</f>
        <v>60.000000000000014</v>
      </c>
      <c r="G147" s="10">
        <f>SUM(G148,G153:G161)</f>
        <v>32</v>
      </c>
      <c r="H147" s="19"/>
      <c r="I147" s="19"/>
      <c r="J147" s="19"/>
    </row>
    <row r="148" spans="1:10" ht="39" customHeight="1" outlineLevel="1">
      <c r="A148" s="32"/>
      <c r="B148" s="14" t="s">
        <v>267</v>
      </c>
      <c r="C148" s="13">
        <f>SUM(D148:G148)</f>
        <v>142</v>
      </c>
      <c r="D148" s="10">
        <f>SUM(D149:D152)</f>
        <v>70</v>
      </c>
      <c r="E148" s="10">
        <f>SUM(E149:E152)</f>
        <v>10</v>
      </c>
      <c r="F148" s="10">
        <f>SUM(F149:F152)</f>
        <v>30</v>
      </c>
      <c r="G148" s="10">
        <f>SUM(G149:G152)</f>
        <v>32</v>
      </c>
      <c r="H148" s="19"/>
      <c r="I148" s="19"/>
      <c r="J148" s="19"/>
    </row>
    <row r="149" spans="1:10" ht="39" customHeight="1" outlineLevel="2">
      <c r="A149" s="33"/>
      <c r="B149" s="35" t="s">
        <v>145</v>
      </c>
      <c r="C149" s="15">
        <f aca="true" t="shared" si="10" ref="C149:C161">SUM(D149:G149)</f>
        <v>70</v>
      </c>
      <c r="D149" s="19">
        <v>70</v>
      </c>
      <c r="E149" s="19"/>
      <c r="F149" s="19"/>
      <c r="G149" s="19"/>
      <c r="H149" s="19" t="s">
        <v>13</v>
      </c>
      <c r="I149" s="19" t="s">
        <v>14</v>
      </c>
      <c r="J149" s="6" t="s">
        <v>308</v>
      </c>
    </row>
    <row r="150" spans="1:10" ht="39" customHeight="1" outlineLevel="2">
      <c r="A150" s="33"/>
      <c r="B150" s="33"/>
      <c r="C150" s="15">
        <f t="shared" si="10"/>
        <v>10</v>
      </c>
      <c r="D150" s="15"/>
      <c r="E150" s="15">
        <v>10</v>
      </c>
      <c r="F150" s="15"/>
      <c r="G150" s="15"/>
      <c r="H150" s="6" t="s">
        <v>12</v>
      </c>
      <c r="I150" s="6" t="s">
        <v>311</v>
      </c>
      <c r="J150" s="6" t="s">
        <v>223</v>
      </c>
    </row>
    <row r="151" spans="1:10" ht="39" customHeight="1" outlineLevel="2">
      <c r="A151" s="33"/>
      <c r="B151" s="33"/>
      <c r="C151" s="15">
        <f t="shared" si="10"/>
        <v>32</v>
      </c>
      <c r="D151" s="15"/>
      <c r="E151" s="15"/>
      <c r="F151" s="15"/>
      <c r="G151" s="15">
        <v>32</v>
      </c>
      <c r="H151" s="6" t="s">
        <v>12</v>
      </c>
      <c r="I151" s="6" t="s">
        <v>311</v>
      </c>
      <c r="J151" s="6" t="s">
        <v>96</v>
      </c>
    </row>
    <row r="152" spans="1:10" ht="39" customHeight="1" outlineLevel="2">
      <c r="A152" s="33"/>
      <c r="B152" s="33"/>
      <c r="C152" s="15">
        <f t="shared" si="10"/>
        <v>30</v>
      </c>
      <c r="D152" s="19"/>
      <c r="E152" s="19"/>
      <c r="F152" s="19">
        <v>30</v>
      </c>
      <c r="G152" s="19"/>
      <c r="H152" s="19" t="s">
        <v>12</v>
      </c>
      <c r="I152" s="6" t="s">
        <v>311</v>
      </c>
      <c r="J152" s="20" t="s">
        <v>97</v>
      </c>
    </row>
    <row r="153" spans="1:10" ht="39" customHeight="1" outlineLevel="2">
      <c r="A153" s="33"/>
      <c r="B153" s="27" t="s">
        <v>224</v>
      </c>
      <c r="C153" s="15">
        <f t="shared" si="10"/>
        <v>5</v>
      </c>
      <c r="D153" s="19"/>
      <c r="E153" s="19"/>
      <c r="F153" s="19">
        <v>5</v>
      </c>
      <c r="G153" s="19"/>
      <c r="H153" s="19" t="s">
        <v>12</v>
      </c>
      <c r="I153" s="6" t="s">
        <v>311</v>
      </c>
      <c r="J153" s="20" t="s">
        <v>98</v>
      </c>
    </row>
    <row r="154" spans="1:10" ht="39" customHeight="1" outlineLevel="2">
      <c r="A154" s="33"/>
      <c r="B154" s="27" t="s">
        <v>225</v>
      </c>
      <c r="C154" s="15">
        <f t="shared" si="10"/>
        <v>2.6</v>
      </c>
      <c r="D154" s="19"/>
      <c r="E154" s="19"/>
      <c r="F154" s="19">
        <v>2.6</v>
      </c>
      <c r="G154" s="19"/>
      <c r="H154" s="19" t="s">
        <v>12</v>
      </c>
      <c r="I154" s="6" t="s">
        <v>311</v>
      </c>
      <c r="J154" s="20" t="s">
        <v>99</v>
      </c>
    </row>
    <row r="155" spans="1:10" ht="39" customHeight="1" outlineLevel="2">
      <c r="A155" s="33"/>
      <c r="B155" s="27" t="s">
        <v>226</v>
      </c>
      <c r="C155" s="15">
        <f t="shared" si="10"/>
        <v>2.7</v>
      </c>
      <c r="D155" s="19"/>
      <c r="E155" s="19"/>
      <c r="F155" s="19">
        <v>2.7</v>
      </c>
      <c r="G155" s="19"/>
      <c r="H155" s="19" t="s">
        <v>12</v>
      </c>
      <c r="I155" s="6" t="s">
        <v>311</v>
      </c>
      <c r="J155" s="20" t="s">
        <v>100</v>
      </c>
    </row>
    <row r="156" spans="1:10" ht="39" customHeight="1" outlineLevel="2">
      <c r="A156" s="33"/>
      <c r="B156" s="27" t="s">
        <v>227</v>
      </c>
      <c r="C156" s="15">
        <f t="shared" si="10"/>
        <v>4</v>
      </c>
      <c r="D156" s="19"/>
      <c r="E156" s="19"/>
      <c r="F156" s="19">
        <v>4</v>
      </c>
      <c r="G156" s="19"/>
      <c r="H156" s="19" t="s">
        <v>12</v>
      </c>
      <c r="I156" s="6" t="s">
        <v>311</v>
      </c>
      <c r="J156" s="20" t="s">
        <v>101</v>
      </c>
    </row>
    <row r="157" spans="1:10" ht="39" customHeight="1" outlineLevel="2">
      <c r="A157" s="33"/>
      <c r="B157" s="27" t="s">
        <v>228</v>
      </c>
      <c r="C157" s="15">
        <f t="shared" si="10"/>
        <v>2.6</v>
      </c>
      <c r="D157" s="19"/>
      <c r="E157" s="19"/>
      <c r="F157" s="19">
        <v>2.6</v>
      </c>
      <c r="G157" s="19"/>
      <c r="H157" s="19" t="s">
        <v>12</v>
      </c>
      <c r="I157" s="6" t="s">
        <v>311</v>
      </c>
      <c r="J157" s="20" t="s">
        <v>102</v>
      </c>
    </row>
    <row r="158" spans="1:10" ht="39" customHeight="1" outlineLevel="2">
      <c r="A158" s="33"/>
      <c r="B158" s="27" t="s">
        <v>229</v>
      </c>
      <c r="C158" s="15">
        <f t="shared" si="10"/>
        <v>5</v>
      </c>
      <c r="D158" s="19"/>
      <c r="E158" s="19"/>
      <c r="F158" s="19">
        <v>5</v>
      </c>
      <c r="G158" s="19"/>
      <c r="H158" s="19" t="s">
        <v>12</v>
      </c>
      <c r="I158" s="6" t="s">
        <v>311</v>
      </c>
      <c r="J158" s="20" t="s">
        <v>103</v>
      </c>
    </row>
    <row r="159" spans="1:10" ht="39" customHeight="1" outlineLevel="2">
      <c r="A159" s="33"/>
      <c r="B159" s="27" t="s">
        <v>230</v>
      </c>
      <c r="C159" s="15">
        <f t="shared" si="10"/>
        <v>2.7</v>
      </c>
      <c r="D159" s="19"/>
      <c r="E159" s="19"/>
      <c r="F159" s="19">
        <v>2.7</v>
      </c>
      <c r="G159" s="19"/>
      <c r="H159" s="19" t="s">
        <v>12</v>
      </c>
      <c r="I159" s="6" t="s">
        <v>311</v>
      </c>
      <c r="J159" s="20" t="s">
        <v>104</v>
      </c>
    </row>
    <row r="160" spans="1:10" ht="39" customHeight="1" outlineLevel="2">
      <c r="A160" s="33"/>
      <c r="B160" s="27" t="s">
        <v>231</v>
      </c>
      <c r="C160" s="15">
        <f t="shared" si="10"/>
        <v>2.7</v>
      </c>
      <c r="D160" s="19"/>
      <c r="E160" s="19"/>
      <c r="F160" s="19">
        <v>2.7</v>
      </c>
      <c r="G160" s="19"/>
      <c r="H160" s="19" t="s">
        <v>12</v>
      </c>
      <c r="I160" s="6" t="s">
        <v>311</v>
      </c>
      <c r="J160" s="20" t="s">
        <v>105</v>
      </c>
    </row>
    <row r="161" spans="1:10" ht="39" customHeight="1" outlineLevel="2">
      <c r="A161" s="33"/>
      <c r="B161" s="27" t="s">
        <v>232</v>
      </c>
      <c r="C161" s="15">
        <f t="shared" si="10"/>
        <v>2.7</v>
      </c>
      <c r="D161" s="19"/>
      <c r="E161" s="19"/>
      <c r="F161" s="19">
        <v>2.7</v>
      </c>
      <c r="G161" s="19"/>
      <c r="H161" s="19" t="s">
        <v>12</v>
      </c>
      <c r="I161" s="6" t="s">
        <v>311</v>
      </c>
      <c r="J161" s="20" t="s">
        <v>106</v>
      </c>
    </row>
    <row r="162" spans="1:10" ht="39" customHeight="1" outlineLevel="1">
      <c r="A162" s="32" t="s">
        <v>233</v>
      </c>
      <c r="B162" s="9" t="s">
        <v>234</v>
      </c>
      <c r="C162" s="13">
        <f>SUM(D162:G162)</f>
        <v>167</v>
      </c>
      <c r="D162" s="31">
        <f>SUM(D163,D168:D180)</f>
        <v>80</v>
      </c>
      <c r="E162" s="31"/>
      <c r="F162" s="31">
        <f>SUM(F163,F168:F180)</f>
        <v>70</v>
      </c>
      <c r="G162" s="31">
        <f>SUM(G163,G168:G180)</f>
        <v>17</v>
      </c>
      <c r="H162" s="19"/>
      <c r="I162" s="19"/>
      <c r="J162" s="19"/>
    </row>
    <row r="163" spans="1:10" ht="39" customHeight="1" outlineLevel="1">
      <c r="A163" s="32"/>
      <c r="B163" s="14" t="s">
        <v>267</v>
      </c>
      <c r="C163" s="13">
        <f>SUM(D163:G163)</f>
        <v>118</v>
      </c>
      <c r="D163" s="31">
        <f>SUM(D164:D167)</f>
        <v>70</v>
      </c>
      <c r="E163" s="31"/>
      <c r="F163" s="31">
        <f>SUM(F164:F167)</f>
        <v>31</v>
      </c>
      <c r="G163" s="31">
        <f>SUM(G164:G167)</f>
        <v>17</v>
      </c>
      <c r="H163" s="19"/>
      <c r="I163" s="19"/>
      <c r="J163" s="19"/>
    </row>
    <row r="164" spans="1:10" ht="39" customHeight="1" outlineLevel="2">
      <c r="A164" s="33"/>
      <c r="B164" s="36" t="s">
        <v>145</v>
      </c>
      <c r="C164" s="15">
        <f aca="true" t="shared" si="11" ref="C164:C180">SUM(D164:G164)</f>
        <v>35</v>
      </c>
      <c r="D164" s="23">
        <v>35</v>
      </c>
      <c r="E164" s="19"/>
      <c r="F164" s="19"/>
      <c r="G164" s="19"/>
      <c r="H164" s="19" t="s">
        <v>13</v>
      </c>
      <c r="I164" s="19" t="s">
        <v>14</v>
      </c>
      <c r="J164" s="20" t="s">
        <v>309</v>
      </c>
    </row>
    <row r="165" spans="1:10" ht="39" customHeight="1" outlineLevel="2">
      <c r="A165" s="33"/>
      <c r="B165" s="33"/>
      <c r="C165" s="15">
        <f t="shared" si="11"/>
        <v>35</v>
      </c>
      <c r="D165" s="15">
        <v>35</v>
      </c>
      <c r="E165" s="19"/>
      <c r="F165" s="19"/>
      <c r="G165" s="19"/>
      <c r="H165" s="19" t="s">
        <v>13</v>
      </c>
      <c r="I165" s="19" t="s">
        <v>14</v>
      </c>
      <c r="J165" s="25" t="s">
        <v>310</v>
      </c>
    </row>
    <row r="166" spans="1:10" ht="39" customHeight="1" outlineLevel="2">
      <c r="A166" s="33"/>
      <c r="B166" s="33"/>
      <c r="C166" s="15">
        <f t="shared" si="11"/>
        <v>17</v>
      </c>
      <c r="D166" s="15"/>
      <c r="E166" s="15"/>
      <c r="F166" s="15"/>
      <c r="G166" s="15">
        <v>17</v>
      </c>
      <c r="H166" s="6" t="s">
        <v>12</v>
      </c>
      <c r="I166" s="6" t="s">
        <v>311</v>
      </c>
      <c r="J166" s="6" t="s">
        <v>109</v>
      </c>
    </row>
    <row r="167" spans="1:10" ht="39" customHeight="1" outlineLevel="2">
      <c r="A167" s="33"/>
      <c r="B167" s="33"/>
      <c r="C167" s="15">
        <f t="shared" si="11"/>
        <v>31</v>
      </c>
      <c r="D167" s="19"/>
      <c r="E167" s="19"/>
      <c r="F167" s="19">
        <v>31</v>
      </c>
      <c r="G167" s="19"/>
      <c r="H167" s="19" t="s">
        <v>12</v>
      </c>
      <c r="I167" s="6" t="s">
        <v>311</v>
      </c>
      <c r="J167" s="20" t="s">
        <v>107</v>
      </c>
    </row>
    <row r="168" spans="1:10" ht="39" customHeight="1" outlineLevel="2">
      <c r="A168" s="33"/>
      <c r="B168" s="27" t="s">
        <v>235</v>
      </c>
      <c r="C168" s="15">
        <f t="shared" si="11"/>
        <v>2</v>
      </c>
      <c r="D168" s="19"/>
      <c r="E168" s="19"/>
      <c r="F168" s="19">
        <v>2</v>
      </c>
      <c r="G168" s="19"/>
      <c r="H168" s="19" t="s">
        <v>12</v>
      </c>
      <c r="I168" s="6" t="s">
        <v>311</v>
      </c>
      <c r="J168" s="20" t="s">
        <v>110</v>
      </c>
    </row>
    <row r="169" spans="1:10" ht="39" customHeight="1" outlineLevel="2">
      <c r="A169" s="33"/>
      <c r="B169" s="27" t="s">
        <v>236</v>
      </c>
      <c r="C169" s="15">
        <f t="shared" si="11"/>
        <v>5.8</v>
      </c>
      <c r="D169" s="19"/>
      <c r="E169" s="19"/>
      <c r="F169" s="19">
        <v>5.8</v>
      </c>
      <c r="G169" s="19"/>
      <c r="H169" s="19" t="s">
        <v>12</v>
      </c>
      <c r="I169" s="6" t="s">
        <v>311</v>
      </c>
      <c r="J169" s="20" t="s">
        <v>111</v>
      </c>
    </row>
    <row r="170" spans="1:10" ht="39" customHeight="1" outlineLevel="2">
      <c r="A170" s="33"/>
      <c r="B170" s="27" t="s">
        <v>237</v>
      </c>
      <c r="C170" s="15">
        <f t="shared" si="11"/>
        <v>4.5</v>
      </c>
      <c r="D170" s="19"/>
      <c r="E170" s="19"/>
      <c r="F170" s="19">
        <v>4.5</v>
      </c>
      <c r="G170" s="19"/>
      <c r="H170" s="19" t="s">
        <v>12</v>
      </c>
      <c r="I170" s="6" t="s">
        <v>311</v>
      </c>
      <c r="J170" s="20" t="s">
        <v>112</v>
      </c>
    </row>
    <row r="171" spans="1:10" ht="39" customHeight="1" outlineLevel="2">
      <c r="A171" s="33"/>
      <c r="B171" s="27" t="s">
        <v>238</v>
      </c>
      <c r="C171" s="15">
        <f t="shared" si="11"/>
        <v>4.5</v>
      </c>
      <c r="D171" s="19"/>
      <c r="E171" s="19"/>
      <c r="F171" s="19">
        <v>4.5</v>
      </c>
      <c r="G171" s="19"/>
      <c r="H171" s="19" t="s">
        <v>12</v>
      </c>
      <c r="I171" s="6" t="s">
        <v>311</v>
      </c>
      <c r="J171" s="20" t="s">
        <v>113</v>
      </c>
    </row>
    <row r="172" spans="1:10" ht="39" customHeight="1" outlineLevel="2">
      <c r="A172" s="33"/>
      <c r="B172" s="27" t="s">
        <v>239</v>
      </c>
      <c r="C172" s="15">
        <f t="shared" si="11"/>
        <v>2.5</v>
      </c>
      <c r="D172" s="19"/>
      <c r="E172" s="19"/>
      <c r="F172" s="19">
        <v>2.5</v>
      </c>
      <c r="G172" s="19"/>
      <c r="H172" s="19" t="s">
        <v>12</v>
      </c>
      <c r="I172" s="6" t="s">
        <v>311</v>
      </c>
      <c r="J172" s="20" t="s">
        <v>114</v>
      </c>
    </row>
    <row r="173" spans="1:10" ht="39" customHeight="1" outlineLevel="2">
      <c r="A173" s="33"/>
      <c r="B173" s="27" t="s">
        <v>240</v>
      </c>
      <c r="C173" s="15">
        <f t="shared" si="11"/>
        <v>3</v>
      </c>
      <c r="D173" s="19"/>
      <c r="E173" s="19"/>
      <c r="F173" s="19">
        <v>3</v>
      </c>
      <c r="G173" s="19"/>
      <c r="H173" s="19" t="s">
        <v>12</v>
      </c>
      <c r="I173" s="6" t="s">
        <v>311</v>
      </c>
      <c r="J173" s="20" t="s">
        <v>115</v>
      </c>
    </row>
    <row r="174" spans="1:10" ht="39" customHeight="1" outlineLevel="2">
      <c r="A174" s="33"/>
      <c r="B174" s="37" t="s">
        <v>241</v>
      </c>
      <c r="C174" s="15">
        <f>SUM(D174:G174)</f>
        <v>10</v>
      </c>
      <c r="D174" s="19">
        <v>10</v>
      </c>
      <c r="E174" s="19"/>
      <c r="F174" s="19"/>
      <c r="G174" s="19"/>
      <c r="H174" s="19" t="s">
        <v>13</v>
      </c>
      <c r="I174" s="19" t="s">
        <v>14</v>
      </c>
      <c r="J174" s="20" t="s">
        <v>108</v>
      </c>
    </row>
    <row r="175" spans="1:10" ht="39" customHeight="1" outlineLevel="2">
      <c r="A175" s="33"/>
      <c r="B175" s="38"/>
      <c r="C175" s="15">
        <f t="shared" si="11"/>
        <v>3.2</v>
      </c>
      <c r="D175" s="19"/>
      <c r="E175" s="19"/>
      <c r="F175" s="19">
        <v>3.2</v>
      </c>
      <c r="G175" s="19"/>
      <c r="H175" s="19" t="s">
        <v>12</v>
      </c>
      <c r="I175" s="6" t="s">
        <v>311</v>
      </c>
      <c r="J175" s="20" t="s">
        <v>116</v>
      </c>
    </row>
    <row r="176" spans="1:10" ht="39" customHeight="1" outlineLevel="2">
      <c r="A176" s="33"/>
      <c r="B176" s="27" t="s">
        <v>242</v>
      </c>
      <c r="C176" s="15">
        <f t="shared" si="11"/>
        <v>4</v>
      </c>
      <c r="D176" s="19"/>
      <c r="E176" s="19"/>
      <c r="F176" s="19">
        <v>4</v>
      </c>
      <c r="G176" s="19"/>
      <c r="H176" s="19" t="s">
        <v>12</v>
      </c>
      <c r="I176" s="6" t="s">
        <v>311</v>
      </c>
      <c r="J176" s="20" t="s">
        <v>117</v>
      </c>
    </row>
    <row r="177" spans="1:10" ht="39" customHeight="1" outlineLevel="2">
      <c r="A177" s="33"/>
      <c r="B177" s="27" t="s">
        <v>243</v>
      </c>
      <c r="C177" s="15">
        <f t="shared" si="11"/>
        <v>1.5</v>
      </c>
      <c r="D177" s="19"/>
      <c r="E177" s="19"/>
      <c r="F177" s="19">
        <v>1.5</v>
      </c>
      <c r="G177" s="19"/>
      <c r="H177" s="19" t="s">
        <v>12</v>
      </c>
      <c r="I177" s="6" t="s">
        <v>311</v>
      </c>
      <c r="J177" s="20" t="s">
        <v>118</v>
      </c>
    </row>
    <row r="178" spans="1:10" ht="39" customHeight="1" outlineLevel="2">
      <c r="A178" s="33"/>
      <c r="B178" s="27" t="s">
        <v>244</v>
      </c>
      <c r="C178" s="15">
        <f t="shared" si="11"/>
        <v>2.5</v>
      </c>
      <c r="D178" s="19"/>
      <c r="E178" s="19"/>
      <c r="F178" s="19">
        <v>2.5</v>
      </c>
      <c r="G178" s="19"/>
      <c r="H178" s="19" t="s">
        <v>12</v>
      </c>
      <c r="I178" s="6" t="s">
        <v>311</v>
      </c>
      <c r="J178" s="20" t="s">
        <v>119</v>
      </c>
    </row>
    <row r="179" spans="1:10" ht="39" customHeight="1" outlineLevel="2">
      <c r="A179" s="33"/>
      <c r="B179" s="37" t="s">
        <v>245</v>
      </c>
      <c r="C179" s="15">
        <f t="shared" si="11"/>
        <v>2</v>
      </c>
      <c r="D179" s="19"/>
      <c r="E179" s="19"/>
      <c r="F179" s="19">
        <v>2</v>
      </c>
      <c r="G179" s="19"/>
      <c r="H179" s="19" t="s">
        <v>12</v>
      </c>
      <c r="I179" s="6" t="s">
        <v>311</v>
      </c>
      <c r="J179" s="20" t="s">
        <v>120</v>
      </c>
    </row>
    <row r="180" spans="1:10" ht="39" customHeight="1" outlineLevel="2">
      <c r="A180" s="33"/>
      <c r="B180" s="38"/>
      <c r="C180" s="15">
        <f t="shared" si="11"/>
        <v>3.5</v>
      </c>
      <c r="D180" s="19"/>
      <c r="E180" s="19"/>
      <c r="F180" s="19">
        <v>3.5</v>
      </c>
      <c r="G180" s="19"/>
      <c r="H180" s="19" t="s">
        <v>12</v>
      </c>
      <c r="I180" s="6" t="s">
        <v>311</v>
      </c>
      <c r="J180" s="20" t="s">
        <v>121</v>
      </c>
    </row>
    <row r="181" spans="1:10" ht="39" customHeight="1" outlineLevel="1">
      <c r="A181" s="32" t="s">
        <v>246</v>
      </c>
      <c r="B181" s="9" t="s">
        <v>247</v>
      </c>
      <c r="C181" s="13">
        <f>SUM(D181:G181)</f>
        <v>115</v>
      </c>
      <c r="D181" s="31">
        <f>SUM(D182,D188:D191)</f>
        <v>50</v>
      </c>
      <c r="E181" s="31">
        <f>SUM(E182,E188:E191)</f>
        <v>15</v>
      </c>
      <c r="F181" s="31">
        <f>SUM(F182,F188:F191)</f>
        <v>40</v>
      </c>
      <c r="G181" s="31">
        <f>SUM(G182,G188:G191)</f>
        <v>10</v>
      </c>
      <c r="H181" s="19"/>
      <c r="I181" s="19"/>
      <c r="J181" s="19"/>
    </row>
    <row r="182" spans="1:10" ht="39" customHeight="1" outlineLevel="1">
      <c r="A182" s="32"/>
      <c r="B182" s="14" t="s">
        <v>267</v>
      </c>
      <c r="C182" s="13">
        <f>SUM(D182:G182)</f>
        <v>98</v>
      </c>
      <c r="D182" s="31">
        <f>SUM(D183:D187)</f>
        <v>50</v>
      </c>
      <c r="E182" s="31">
        <f>SUM(E183:E187)</f>
        <v>15</v>
      </c>
      <c r="F182" s="31">
        <f>SUM(F183:F187)</f>
        <v>23</v>
      </c>
      <c r="G182" s="31">
        <f>SUM(G183:G187)</f>
        <v>10</v>
      </c>
      <c r="H182" s="19"/>
      <c r="I182" s="19"/>
      <c r="J182" s="19"/>
    </row>
    <row r="183" spans="1:10" ht="39" customHeight="1" outlineLevel="2">
      <c r="A183" s="33"/>
      <c r="B183" s="34" t="s">
        <v>145</v>
      </c>
      <c r="C183" s="15">
        <f aca="true" t="shared" si="12" ref="C183:C191">SUM(D183:G183)</f>
        <v>20</v>
      </c>
      <c r="D183" s="23">
        <v>20</v>
      </c>
      <c r="E183" s="19"/>
      <c r="F183" s="19"/>
      <c r="G183" s="19"/>
      <c r="H183" s="19" t="s">
        <v>13</v>
      </c>
      <c r="I183" s="19" t="s">
        <v>14</v>
      </c>
      <c r="J183" s="24" t="s">
        <v>302</v>
      </c>
    </row>
    <row r="184" spans="1:10" ht="48.75" customHeight="1" outlineLevel="2">
      <c r="A184" s="33"/>
      <c r="B184" s="33"/>
      <c r="C184" s="15">
        <f t="shared" si="12"/>
        <v>30</v>
      </c>
      <c r="D184" s="23">
        <v>30</v>
      </c>
      <c r="E184" s="19"/>
      <c r="F184" s="19"/>
      <c r="G184" s="19"/>
      <c r="H184" s="19" t="s">
        <v>13</v>
      </c>
      <c r="I184" s="19" t="s">
        <v>14</v>
      </c>
      <c r="J184" s="24" t="s">
        <v>122</v>
      </c>
    </row>
    <row r="185" spans="1:10" ht="51.75" customHeight="1" outlineLevel="2">
      <c r="A185" s="33"/>
      <c r="B185" s="33"/>
      <c r="C185" s="15">
        <f t="shared" si="12"/>
        <v>15</v>
      </c>
      <c r="D185" s="15"/>
      <c r="E185" s="15">
        <v>15</v>
      </c>
      <c r="F185" s="15"/>
      <c r="G185" s="15"/>
      <c r="H185" s="6" t="s">
        <v>12</v>
      </c>
      <c r="I185" s="6" t="s">
        <v>311</v>
      </c>
      <c r="J185" s="6" t="s">
        <v>248</v>
      </c>
    </row>
    <row r="186" spans="1:10" ht="39" customHeight="1" outlineLevel="2">
      <c r="A186" s="33"/>
      <c r="B186" s="33"/>
      <c r="C186" s="15">
        <f t="shared" si="12"/>
        <v>10</v>
      </c>
      <c r="D186" s="15"/>
      <c r="E186" s="15"/>
      <c r="F186" s="15"/>
      <c r="G186" s="15">
        <v>10</v>
      </c>
      <c r="H186" s="6" t="s">
        <v>12</v>
      </c>
      <c r="I186" s="6" t="s">
        <v>311</v>
      </c>
      <c r="J186" s="6" t="s">
        <v>123</v>
      </c>
    </row>
    <row r="187" spans="1:10" ht="39" customHeight="1" outlineLevel="2">
      <c r="A187" s="33"/>
      <c r="B187" s="33"/>
      <c r="C187" s="15">
        <f t="shared" si="12"/>
        <v>23</v>
      </c>
      <c r="D187" s="19"/>
      <c r="E187" s="19"/>
      <c r="F187" s="19">
        <v>23</v>
      </c>
      <c r="G187" s="19"/>
      <c r="H187" s="19" t="s">
        <v>12</v>
      </c>
      <c r="I187" s="6" t="s">
        <v>311</v>
      </c>
      <c r="J187" s="20" t="s">
        <v>124</v>
      </c>
    </row>
    <row r="188" spans="1:10" ht="39" customHeight="1" outlineLevel="2">
      <c r="A188" s="33"/>
      <c r="B188" s="27" t="s">
        <v>249</v>
      </c>
      <c r="C188" s="15">
        <f t="shared" si="12"/>
        <v>4</v>
      </c>
      <c r="D188" s="19"/>
      <c r="E188" s="19"/>
      <c r="F188" s="19">
        <v>4</v>
      </c>
      <c r="G188" s="19"/>
      <c r="H188" s="19" t="s">
        <v>12</v>
      </c>
      <c r="I188" s="6" t="s">
        <v>311</v>
      </c>
      <c r="J188" s="20" t="s">
        <v>125</v>
      </c>
    </row>
    <row r="189" spans="1:10" ht="39" customHeight="1" outlineLevel="2">
      <c r="A189" s="33"/>
      <c r="B189" s="27" t="s">
        <v>250</v>
      </c>
      <c r="C189" s="15">
        <f t="shared" si="12"/>
        <v>4</v>
      </c>
      <c r="D189" s="19"/>
      <c r="E189" s="19"/>
      <c r="F189" s="19">
        <v>4</v>
      </c>
      <c r="G189" s="19"/>
      <c r="H189" s="19" t="s">
        <v>12</v>
      </c>
      <c r="I189" s="6" t="s">
        <v>311</v>
      </c>
      <c r="J189" s="20" t="s">
        <v>126</v>
      </c>
    </row>
    <row r="190" spans="1:10" ht="39" customHeight="1" outlineLevel="2">
      <c r="A190" s="33"/>
      <c r="B190" s="27" t="s">
        <v>251</v>
      </c>
      <c r="C190" s="15">
        <f t="shared" si="12"/>
        <v>5</v>
      </c>
      <c r="D190" s="19"/>
      <c r="E190" s="19"/>
      <c r="F190" s="19">
        <v>5</v>
      </c>
      <c r="G190" s="19"/>
      <c r="H190" s="19" t="s">
        <v>12</v>
      </c>
      <c r="I190" s="6" t="s">
        <v>311</v>
      </c>
      <c r="J190" s="20" t="s">
        <v>127</v>
      </c>
    </row>
    <row r="191" spans="1:10" ht="39" customHeight="1" outlineLevel="2">
      <c r="A191" s="33"/>
      <c r="B191" s="27" t="s">
        <v>252</v>
      </c>
      <c r="C191" s="15">
        <f t="shared" si="12"/>
        <v>4</v>
      </c>
      <c r="D191" s="19"/>
      <c r="E191" s="19"/>
      <c r="F191" s="19">
        <v>4</v>
      </c>
      <c r="G191" s="19"/>
      <c r="H191" s="19" t="s">
        <v>12</v>
      </c>
      <c r="I191" s="6" t="s">
        <v>311</v>
      </c>
      <c r="J191" s="20" t="s">
        <v>128</v>
      </c>
    </row>
    <row r="192" spans="1:10" ht="39" customHeight="1" outlineLevel="1">
      <c r="A192" s="32" t="s">
        <v>253</v>
      </c>
      <c r="B192" s="14" t="s">
        <v>263</v>
      </c>
      <c r="C192" s="13">
        <f>SUM(D192:G192)</f>
        <v>138</v>
      </c>
      <c r="D192" s="31">
        <f>SUM(D193,D199:D205)</f>
        <v>50</v>
      </c>
      <c r="E192" s="31">
        <f>SUM(E193,E199:E205)</f>
        <v>18</v>
      </c>
      <c r="F192" s="31">
        <f>SUM(F193,F199:F205)</f>
        <v>60</v>
      </c>
      <c r="G192" s="31">
        <f>SUM(G193,G199:G205)</f>
        <v>10</v>
      </c>
      <c r="H192" s="19"/>
      <c r="I192" s="19"/>
      <c r="J192" s="19"/>
    </row>
    <row r="193" spans="1:10" ht="39" customHeight="1" outlineLevel="1">
      <c r="A193" s="32"/>
      <c r="B193" s="14" t="s">
        <v>264</v>
      </c>
      <c r="C193" s="13">
        <f>SUM(D193:G193)</f>
        <v>110</v>
      </c>
      <c r="D193" s="31">
        <f>SUM(D194:D198)</f>
        <v>50</v>
      </c>
      <c r="E193" s="31">
        <f>SUM(E194:E198)</f>
        <v>18</v>
      </c>
      <c r="F193" s="31">
        <f>SUM(F194:F198)</f>
        <v>32</v>
      </c>
      <c r="G193" s="31">
        <f>SUM(G194:G198)</f>
        <v>10</v>
      </c>
      <c r="H193" s="19"/>
      <c r="I193" s="19"/>
      <c r="J193" s="19"/>
    </row>
    <row r="194" spans="1:10" ht="39" customHeight="1" outlineLevel="2">
      <c r="A194" s="33"/>
      <c r="B194" s="35" t="s">
        <v>254</v>
      </c>
      <c r="C194" s="15">
        <f aca="true" t="shared" si="13" ref="C194:C205">SUM(D194:G194)</f>
        <v>30</v>
      </c>
      <c r="D194" s="23">
        <v>30</v>
      </c>
      <c r="E194" s="19"/>
      <c r="F194" s="19"/>
      <c r="G194" s="19"/>
      <c r="H194" s="19" t="s">
        <v>13</v>
      </c>
      <c r="I194" s="19" t="s">
        <v>14</v>
      </c>
      <c r="J194" s="6" t="s">
        <v>303</v>
      </c>
    </row>
    <row r="195" spans="1:10" ht="39" customHeight="1" outlineLevel="2">
      <c r="A195" s="33"/>
      <c r="B195" s="33"/>
      <c r="C195" s="15">
        <f t="shared" si="13"/>
        <v>20</v>
      </c>
      <c r="D195" s="23">
        <v>20</v>
      </c>
      <c r="E195" s="19"/>
      <c r="F195" s="19"/>
      <c r="G195" s="19"/>
      <c r="H195" s="19" t="s">
        <v>13</v>
      </c>
      <c r="I195" s="19" t="s">
        <v>14</v>
      </c>
      <c r="J195" s="20" t="s">
        <v>304</v>
      </c>
    </row>
    <row r="196" spans="1:10" ht="39" customHeight="1" outlineLevel="2">
      <c r="A196" s="33"/>
      <c r="B196" s="33"/>
      <c r="C196" s="15">
        <f t="shared" si="13"/>
        <v>18</v>
      </c>
      <c r="D196" s="15"/>
      <c r="E196" s="28">
        <v>18</v>
      </c>
      <c r="F196" s="15"/>
      <c r="G196" s="15"/>
      <c r="H196" s="6" t="s">
        <v>12</v>
      </c>
      <c r="I196" s="6" t="s">
        <v>311</v>
      </c>
      <c r="J196" s="6" t="s">
        <v>255</v>
      </c>
    </row>
    <row r="197" spans="1:10" ht="39" customHeight="1" outlineLevel="2">
      <c r="A197" s="33"/>
      <c r="B197" s="33"/>
      <c r="C197" s="15">
        <f t="shared" si="13"/>
        <v>10</v>
      </c>
      <c r="D197" s="15"/>
      <c r="E197" s="15"/>
      <c r="F197" s="15"/>
      <c r="G197" s="15">
        <v>10</v>
      </c>
      <c r="H197" s="6" t="s">
        <v>12</v>
      </c>
      <c r="I197" s="6" t="s">
        <v>311</v>
      </c>
      <c r="J197" s="6" t="s">
        <v>130</v>
      </c>
    </row>
    <row r="198" spans="1:10" ht="39" customHeight="1" outlineLevel="2">
      <c r="A198" s="33"/>
      <c r="B198" s="33"/>
      <c r="C198" s="15">
        <f t="shared" si="13"/>
        <v>32</v>
      </c>
      <c r="D198" s="19"/>
      <c r="E198" s="19"/>
      <c r="F198" s="19">
        <v>32</v>
      </c>
      <c r="G198" s="19"/>
      <c r="H198" s="19" t="s">
        <v>12</v>
      </c>
      <c r="I198" s="6" t="s">
        <v>311</v>
      </c>
      <c r="J198" s="20" t="s">
        <v>129</v>
      </c>
    </row>
    <row r="199" spans="1:10" ht="39" customHeight="1" outlineLevel="2">
      <c r="A199" s="33"/>
      <c r="B199" s="20" t="s">
        <v>256</v>
      </c>
      <c r="C199" s="15">
        <f t="shared" si="13"/>
        <v>3.9</v>
      </c>
      <c r="D199" s="19"/>
      <c r="E199" s="19"/>
      <c r="F199" s="19">
        <v>3.9</v>
      </c>
      <c r="G199" s="19"/>
      <c r="H199" s="19" t="s">
        <v>12</v>
      </c>
      <c r="I199" s="6" t="s">
        <v>311</v>
      </c>
      <c r="J199" s="20" t="s">
        <v>131</v>
      </c>
    </row>
    <row r="200" spans="1:10" ht="39" customHeight="1" outlineLevel="2">
      <c r="A200" s="33"/>
      <c r="B200" s="20" t="s">
        <v>257</v>
      </c>
      <c r="C200" s="15">
        <f t="shared" si="13"/>
        <v>5</v>
      </c>
      <c r="D200" s="19"/>
      <c r="E200" s="19"/>
      <c r="F200" s="19">
        <v>5</v>
      </c>
      <c r="G200" s="19"/>
      <c r="H200" s="19" t="s">
        <v>12</v>
      </c>
      <c r="I200" s="6" t="s">
        <v>311</v>
      </c>
      <c r="J200" s="20" t="s">
        <v>132</v>
      </c>
    </row>
    <row r="201" spans="1:10" ht="39" customHeight="1" outlineLevel="2">
      <c r="A201" s="33"/>
      <c r="B201" s="20" t="s">
        <v>258</v>
      </c>
      <c r="C201" s="15">
        <f t="shared" si="13"/>
        <v>3.4</v>
      </c>
      <c r="D201" s="19"/>
      <c r="E201" s="19"/>
      <c r="F201" s="19">
        <v>3.4</v>
      </c>
      <c r="G201" s="19"/>
      <c r="H201" s="19" t="s">
        <v>12</v>
      </c>
      <c r="I201" s="6" t="s">
        <v>311</v>
      </c>
      <c r="J201" s="20" t="s">
        <v>133</v>
      </c>
    </row>
    <row r="202" spans="1:10" ht="39" customHeight="1" outlineLevel="2">
      <c r="A202" s="33"/>
      <c r="B202" s="20" t="s">
        <v>259</v>
      </c>
      <c r="C202" s="15">
        <f t="shared" si="13"/>
        <v>5.2</v>
      </c>
      <c r="D202" s="19"/>
      <c r="E202" s="19"/>
      <c r="F202" s="19">
        <v>5.2</v>
      </c>
      <c r="G202" s="19"/>
      <c r="H202" s="19" t="s">
        <v>12</v>
      </c>
      <c r="I202" s="6" t="s">
        <v>311</v>
      </c>
      <c r="J202" s="20" t="s">
        <v>134</v>
      </c>
    </row>
    <row r="203" spans="1:10" ht="39" customHeight="1" outlineLevel="2">
      <c r="A203" s="33"/>
      <c r="B203" s="20" t="s">
        <v>260</v>
      </c>
      <c r="C203" s="15">
        <f t="shared" si="13"/>
        <v>3.7</v>
      </c>
      <c r="D203" s="19"/>
      <c r="E203" s="19"/>
      <c r="F203" s="19">
        <v>3.7</v>
      </c>
      <c r="G203" s="19"/>
      <c r="H203" s="19" t="s">
        <v>12</v>
      </c>
      <c r="I203" s="6" t="s">
        <v>311</v>
      </c>
      <c r="J203" s="20" t="s">
        <v>135</v>
      </c>
    </row>
    <row r="204" spans="1:10" ht="39" customHeight="1" outlineLevel="2">
      <c r="A204" s="33"/>
      <c r="B204" s="20" t="s">
        <v>261</v>
      </c>
      <c r="C204" s="15">
        <f t="shared" si="13"/>
        <v>3</v>
      </c>
      <c r="D204" s="19"/>
      <c r="E204" s="19"/>
      <c r="F204" s="19">
        <v>3</v>
      </c>
      <c r="G204" s="19"/>
      <c r="H204" s="19" t="s">
        <v>12</v>
      </c>
      <c r="I204" s="6" t="s">
        <v>311</v>
      </c>
      <c r="J204" s="20" t="s">
        <v>136</v>
      </c>
    </row>
    <row r="205" spans="1:10" ht="39" customHeight="1" outlineLevel="2">
      <c r="A205" s="33"/>
      <c r="B205" s="20" t="s">
        <v>262</v>
      </c>
      <c r="C205" s="15">
        <f t="shared" si="13"/>
        <v>3.8</v>
      </c>
      <c r="D205" s="19"/>
      <c r="E205" s="19"/>
      <c r="F205" s="19">
        <v>3.8</v>
      </c>
      <c r="G205" s="19"/>
      <c r="H205" s="19" t="s">
        <v>12</v>
      </c>
      <c r="I205" s="6" t="s">
        <v>311</v>
      </c>
      <c r="J205" s="20" t="s">
        <v>137</v>
      </c>
    </row>
  </sheetData>
  <sheetProtection/>
  <mergeCells count="43">
    <mergeCell ref="B6:B24"/>
    <mergeCell ref="A1:J1"/>
    <mergeCell ref="A3:B3"/>
    <mergeCell ref="A4:B4"/>
    <mergeCell ref="A5:B5"/>
    <mergeCell ref="A6:A24"/>
    <mergeCell ref="A25:B25"/>
    <mergeCell ref="A26:A32"/>
    <mergeCell ref="A54:A66"/>
    <mergeCell ref="B56:B59"/>
    <mergeCell ref="A33:A42"/>
    <mergeCell ref="B35:B37"/>
    <mergeCell ref="A43:A53"/>
    <mergeCell ref="B45:B49"/>
    <mergeCell ref="B50:B51"/>
    <mergeCell ref="A67:A80"/>
    <mergeCell ref="B69:B71"/>
    <mergeCell ref="A81:A93"/>
    <mergeCell ref="B83:B86"/>
    <mergeCell ref="B87:B88"/>
    <mergeCell ref="A94:A111"/>
    <mergeCell ref="B96:B100"/>
    <mergeCell ref="B102:B103"/>
    <mergeCell ref="B104:B105"/>
    <mergeCell ref="B108:B109"/>
    <mergeCell ref="A112:A119"/>
    <mergeCell ref="B114:B116"/>
    <mergeCell ref="B117:B118"/>
    <mergeCell ref="A120:A129"/>
    <mergeCell ref="B122:B125"/>
    <mergeCell ref="A130:A146"/>
    <mergeCell ref="B132:B136"/>
    <mergeCell ref="B141:B142"/>
    <mergeCell ref="A147:A161"/>
    <mergeCell ref="B149:B152"/>
    <mergeCell ref="A162:A180"/>
    <mergeCell ref="B164:B167"/>
    <mergeCell ref="B174:B175"/>
    <mergeCell ref="B179:B180"/>
    <mergeCell ref="A181:A191"/>
    <mergeCell ref="B183:B187"/>
    <mergeCell ref="A192:A205"/>
    <mergeCell ref="B194:B198"/>
  </mergeCells>
  <dataValidations count="1">
    <dataValidation type="whole" allowBlank="1" showInputMessage="1" showErrorMessage="1" sqref="F139:F140 F136:F137 E134 D141 D104 D97 D108 D132:D133">
      <formula1>1</formula1>
      <formula2>1000</formula2>
    </dataValidation>
  </dataValidations>
  <printOptions horizontalCentered="1"/>
  <pageMargins left="0.39" right="0.39" top="0.98" bottom="0.59" header="0.51" footer="0.31"/>
  <pageSetup fitToHeight="18" fitToWidth="1" horizontalDpi="600" verticalDpi="600" orientation="landscape" paperSize="9" scale="84" r:id="rId1"/>
  <headerFooter alignWithMargins="0">
    <oddFooter>&amp;C&amp;"方正楷体简体"&amp;9第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陈理[综合岗位]</cp:lastModifiedBy>
  <cp:lastPrinted>2016-12-30T06:59:59Z</cp:lastPrinted>
  <dcterms:created xsi:type="dcterms:W3CDTF">2011-08-18T14:10:46Z</dcterms:created>
  <dcterms:modified xsi:type="dcterms:W3CDTF">2017-03-29T08:19:12Z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